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360"/>
  </bookViews>
  <sheets>
    <sheet name="Меню" sheetId="1" r:id="rId1"/>
    <sheet name="Бар" sheetId="4" r:id="rId2"/>
    <sheet name="ТЗ и расстановка" sheetId="2" r:id="rId3"/>
    <sheet name="ОПИСАНИЕ" sheetId="5" r:id="rId4"/>
  </sheets>
  <calcPr calcId="124519"/>
</workbook>
</file>

<file path=xl/calcChain.xml><?xml version="1.0" encoding="utf-8"?>
<calcChain xmlns="http://schemas.openxmlformats.org/spreadsheetml/2006/main">
  <c r="E77" i="4"/>
  <c r="E76"/>
  <c r="E75"/>
  <c r="E74"/>
  <c r="E71"/>
  <c r="E70"/>
  <c r="E61"/>
  <c r="E69"/>
  <c r="E68"/>
  <c r="E67"/>
  <c r="E20"/>
  <c r="E154" i="1" l="1"/>
  <c r="E81"/>
  <c r="E80"/>
  <c r="E81" i="4" l="1"/>
  <c r="E43"/>
  <c r="E36"/>
  <c r="E37"/>
  <c r="E38"/>
  <c r="E39"/>
  <c r="E40"/>
  <c r="E35"/>
  <c r="E22"/>
  <c r="E23"/>
  <c r="E24"/>
  <c r="E25"/>
  <c r="E26"/>
  <c r="E27"/>
  <c r="E18"/>
  <c r="E19"/>
  <c r="E21"/>
  <c r="E28"/>
  <c r="E29"/>
  <c r="E30"/>
  <c r="E31"/>
  <c r="E32"/>
  <c r="E17"/>
  <c r="E84"/>
  <c r="E83"/>
  <c r="E82"/>
  <c r="E80"/>
  <c r="E66"/>
  <c r="E65"/>
  <c r="E64"/>
  <c r="E58"/>
  <c r="E57"/>
  <c r="E56"/>
  <c r="E55"/>
  <c r="E54"/>
  <c r="E53"/>
  <c r="E50"/>
  <c r="E49"/>
  <c r="E48"/>
  <c r="E47"/>
  <c r="E46"/>
  <c r="E45"/>
  <c r="E44"/>
  <c r="E86" l="1"/>
  <c r="E150" i="1" s="1"/>
  <c r="E117"/>
  <c r="E122"/>
  <c r="E121"/>
  <c r="E120"/>
  <c r="E119"/>
  <c r="E118"/>
  <c r="E23"/>
  <c r="E35"/>
  <c r="E34"/>
  <c r="E33"/>
  <c r="E32"/>
  <c r="E31"/>
  <c r="E30"/>
  <c r="E22"/>
  <c r="E29"/>
  <c r="E28"/>
  <c r="E27"/>
  <c r="E26"/>
  <c r="E148" s="1"/>
  <c r="E25"/>
  <c r="E24"/>
  <c r="E138"/>
  <c r="E139"/>
  <c r="E140"/>
  <c r="E145"/>
  <c r="E146"/>
  <c r="E137"/>
  <c r="E143"/>
  <c r="E144"/>
  <c r="E136"/>
  <c r="E135"/>
  <c r="E134"/>
  <c r="E133"/>
  <c r="E132"/>
  <c r="E129"/>
  <c r="E128"/>
  <c r="E12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4"/>
  <c r="E93"/>
  <c r="E92"/>
  <c r="E91"/>
  <c r="E90"/>
  <c r="E87"/>
  <c r="E86"/>
  <c r="E85"/>
  <c r="E84"/>
  <c r="E75"/>
  <c r="E76"/>
  <c r="E77"/>
  <c r="E74"/>
  <c r="E66"/>
  <c r="E67"/>
  <c r="E68"/>
  <c r="E69"/>
  <c r="E70"/>
  <c r="E71"/>
  <c r="E65"/>
  <c r="E47"/>
  <c r="E48"/>
  <c r="E49"/>
  <c r="E50"/>
  <c r="E51"/>
  <c r="E46"/>
  <c r="E55"/>
  <c r="E56"/>
  <c r="E57"/>
  <c r="E58"/>
  <c r="E59"/>
  <c r="E60"/>
  <c r="E61"/>
  <c r="E62"/>
  <c r="E54"/>
  <c r="E40"/>
  <c r="E41"/>
  <c r="E42"/>
  <c r="E43"/>
  <c r="E39"/>
  <c r="E149" l="1"/>
  <c r="E152" s="1"/>
  <c r="E153" l="1"/>
  <c r="E156" s="1"/>
</calcChain>
</file>

<file path=xl/sharedStrings.xml><?xml version="1.0" encoding="utf-8"?>
<sst xmlns="http://schemas.openxmlformats.org/spreadsheetml/2006/main" count="651" uniqueCount="314">
  <si>
    <t>Банкетное меню</t>
  </si>
  <si>
    <t>Холодные закуски</t>
  </si>
  <si>
    <t>Наименование</t>
  </si>
  <si>
    <t>Выход</t>
  </si>
  <si>
    <t>Цена</t>
  </si>
  <si>
    <t>Салаты</t>
  </si>
  <si>
    <t>Горячие закуски</t>
  </si>
  <si>
    <t>Гарниры</t>
  </si>
  <si>
    <t>Пицца (круг)</t>
  </si>
  <si>
    <t>Кол-во</t>
  </si>
  <si>
    <t>Стоимость</t>
  </si>
  <si>
    <t>Заказчик</t>
  </si>
  <si>
    <t>Плательщик</t>
  </si>
  <si>
    <t>Дата мероприятия</t>
  </si>
  <si>
    <t>Курс</t>
  </si>
  <si>
    <t>Время подачи</t>
  </si>
  <si>
    <t>1 курс</t>
  </si>
  <si>
    <t>2 курс</t>
  </si>
  <si>
    <t>3 курс</t>
  </si>
  <si>
    <t>Площадка</t>
  </si>
  <si>
    <t>Кол-во гостей</t>
  </si>
  <si>
    <t>Примечание</t>
  </si>
  <si>
    <t>Контакт заказчика</t>
  </si>
  <si>
    <t>Предоплата</t>
  </si>
  <si>
    <t>Окончательный расчет</t>
  </si>
  <si>
    <t>Событие</t>
  </si>
  <si>
    <t>Время начала мероприятия</t>
  </si>
  <si>
    <t>Время окончания мероприятия</t>
  </si>
  <si>
    <t>№</t>
  </si>
  <si>
    <t>Задание</t>
  </si>
  <si>
    <t>Время готовности</t>
  </si>
  <si>
    <t xml:space="preserve">Ответственный event-менеджер </t>
  </si>
  <si>
    <t>Дети</t>
  </si>
  <si>
    <t>Текстиль</t>
  </si>
  <si>
    <t>Соуса</t>
  </si>
  <si>
    <t>Пироги/пирожки</t>
  </si>
  <si>
    <t>Хлеб</t>
  </si>
  <si>
    <t>Десерт</t>
  </si>
  <si>
    <t>Напитки</t>
  </si>
  <si>
    <t>Работа повара</t>
  </si>
  <si>
    <t>Горячие блюда</t>
  </si>
  <si>
    <t>ИТОГО К ОПЛАТЕ</t>
  </si>
  <si>
    <t>Всего стоимость по заказу</t>
  </si>
  <si>
    <t>Оливье с говядиной</t>
  </si>
  <si>
    <t>Шашлычок из тигровых креветок</t>
  </si>
  <si>
    <t>Стейк из свиной шеи</t>
  </si>
  <si>
    <t>Мясное плато</t>
  </si>
  <si>
    <t>Рыбное плато</t>
  </si>
  <si>
    <t>Картофельные дольки</t>
  </si>
  <si>
    <t>Картофель фри</t>
  </si>
  <si>
    <t>Овощи гриль</t>
  </si>
  <si>
    <t>Пирог с мясом и картофелем</t>
  </si>
  <si>
    <t>Пирог с картофелем и грибами</t>
  </si>
  <si>
    <t>Пирог с капустой и яйцом</t>
  </si>
  <si>
    <t>Пирог с горбушей</t>
  </si>
  <si>
    <t>Пирожок с мясом</t>
  </si>
  <si>
    <t>Фруктовая нарезка</t>
  </si>
  <si>
    <t>Морс ягодный</t>
  </si>
  <si>
    <t>1л</t>
  </si>
  <si>
    <t>Морс облепиховый</t>
  </si>
  <si>
    <t>Морс клюквенный</t>
  </si>
  <si>
    <t>Пирог с цыпленком и грибами</t>
  </si>
  <si>
    <t>Пирожок с капустой и яйцом</t>
  </si>
  <si>
    <t>Сосиска в тесте</t>
  </si>
  <si>
    <t>Пирожок с яблоком</t>
  </si>
  <si>
    <t>УСЛУГИ</t>
  </si>
  <si>
    <t>0,5л</t>
  </si>
  <si>
    <t>Вода газ</t>
  </si>
  <si>
    <t>Вода б/газа</t>
  </si>
  <si>
    <t>Услуга повара</t>
  </si>
  <si>
    <t>1ч/7кг</t>
  </si>
  <si>
    <t>Сервировка</t>
  </si>
  <si>
    <t>1чел</t>
  </si>
  <si>
    <t>Разовая упаковка</t>
  </si>
  <si>
    <t>Бойлер с чаем</t>
  </si>
  <si>
    <t>Пробковый сбор</t>
  </si>
  <si>
    <t>1шт</t>
  </si>
  <si>
    <t>1набор</t>
  </si>
  <si>
    <t>Кулер с водой + помпой + 100 стаканчиков</t>
  </si>
  <si>
    <t>Бойлер с кипятком</t>
  </si>
  <si>
    <t>1 л</t>
  </si>
  <si>
    <t>Чайный стол (чай, сахар, лимон)</t>
  </si>
  <si>
    <t>Фуршетное меню</t>
  </si>
  <si>
    <t>Закуски фуршетные</t>
  </si>
  <si>
    <t>Всего стоимость по заказу ФУРШЕТ</t>
  </si>
  <si>
    <t>Всего стоимость по заказу БАНКЕТ</t>
  </si>
  <si>
    <t>Коньяк и бренди</t>
  </si>
  <si>
    <t>Виски и бурбон</t>
  </si>
  <si>
    <t>Водка</t>
  </si>
  <si>
    <t>Пиво</t>
  </si>
  <si>
    <t>Напитки б/а</t>
  </si>
  <si>
    <t xml:space="preserve">Морс ягодный </t>
  </si>
  <si>
    <t>Сок в ассортименте</t>
  </si>
  <si>
    <t xml:space="preserve">Лимонады в ассортименте </t>
  </si>
  <si>
    <t>Вода в ассортименте (газ, н/г)</t>
  </si>
  <si>
    <t>Газированные напитки (кока-кола, фанта, спрайт)</t>
  </si>
  <si>
    <t>ПРИВОЗ</t>
  </si>
  <si>
    <t>Карта бара</t>
  </si>
  <si>
    <t>Вино (белое, красное, игристое)</t>
  </si>
  <si>
    <t>Маккалан трипл каск 12 лет (односолодовый, Шотландия)</t>
  </si>
  <si>
    <t>Джемесон (купажированный, Ирландский)</t>
  </si>
  <si>
    <t>Акентошан американ оак 12 лет (односолодовый, Шотландия)</t>
  </si>
  <si>
    <t xml:space="preserve">Мэйкерс Марк (купажированый, бурбон, США) </t>
  </si>
  <si>
    <t xml:space="preserve">Белуга Нобл (Россия) </t>
  </si>
  <si>
    <t xml:space="preserve">Белая Березка (Россия) </t>
  </si>
  <si>
    <t>Всего стоимость по заказу БАРА</t>
  </si>
  <si>
    <t>МОЖЕМ ЗАКАЗАТЬ ДЛЯ ВАС ЛЮБОЙ АЛКОГОЛЬ ПО ВАШЕМУ ЗАПРОСУ И СОГЛАСОВАНИЮ</t>
  </si>
  <si>
    <t>Полуфабрикаты</t>
  </si>
  <si>
    <t>Багет с тунцом</t>
  </si>
  <si>
    <t>Креветка с гуакомолле в шоте</t>
  </si>
  <si>
    <t>Крем лосось на тосте</t>
  </si>
  <si>
    <t>Крем-фреш на крекере с красной икрой</t>
  </si>
  <si>
    <t>Мини моцарелла с томатами</t>
  </si>
  <si>
    <t>Мусс из куриной печени</t>
  </si>
  <si>
    <t>Овощная шпажка</t>
  </si>
  <si>
    <t>Окорок свиной с вяленными томатами</t>
  </si>
  <si>
    <t>Профитроли с кремом</t>
  </si>
  <si>
    <t>Ростбиф с маринованными огурцами</t>
  </si>
  <si>
    <t>Фруктовая шпажка</t>
  </si>
  <si>
    <t>Лосось с/с с соусом айоли на багете</t>
  </si>
  <si>
    <t>Блинный рулетики с семгой</t>
  </si>
  <si>
    <t>Хрустяшки овощные с соусом</t>
  </si>
  <si>
    <t>80/20</t>
  </si>
  <si>
    <t>Овощное плато</t>
  </si>
  <si>
    <t>450/40</t>
  </si>
  <si>
    <t>280/130/40</t>
  </si>
  <si>
    <t>200/65</t>
  </si>
  <si>
    <t>Сырное плато</t>
  </si>
  <si>
    <t>240/15/40</t>
  </si>
  <si>
    <t>Плато разносолов</t>
  </si>
  <si>
    <t>Крылья BBQ</t>
  </si>
  <si>
    <t>150/20</t>
  </si>
  <si>
    <t>Цукини фаршированные копченой грудкой и сыром</t>
  </si>
  <si>
    <t>Баклажаны фаршированные томатами и сыром</t>
  </si>
  <si>
    <t>Мини тартилия с креветками</t>
  </si>
  <si>
    <t>Охотничья шпажка</t>
  </si>
  <si>
    <t>85/30</t>
  </si>
  <si>
    <t>95/35</t>
  </si>
  <si>
    <t>Греческий салат</t>
  </si>
  <si>
    <t>Цезарь с курицей</t>
  </si>
  <si>
    <t>Оливье с языком</t>
  </si>
  <si>
    <t>Сельдь под шубой</t>
  </si>
  <si>
    <t>Салат с бужениной и овощами гриль</t>
  </si>
  <si>
    <t xml:space="preserve">Салат с копченой курицей </t>
  </si>
  <si>
    <t>Салат с говядиной гриль</t>
  </si>
  <si>
    <t>Салат с лососем и авокадо</t>
  </si>
  <si>
    <t xml:space="preserve">Куриная грудка гриль </t>
  </si>
  <si>
    <t>Филе индейки на гриле</t>
  </si>
  <si>
    <t>Филе миньон с соусом чимичури</t>
  </si>
  <si>
    <t>170/20</t>
  </si>
  <si>
    <t>Говяжий язык на гриле в соусе терияки</t>
  </si>
  <si>
    <t>Форель на гриле (1 шт)</t>
  </si>
  <si>
    <t>195/25</t>
  </si>
  <si>
    <t>Стейк из семги с лимонным соусом</t>
  </si>
  <si>
    <t>140/35/20</t>
  </si>
  <si>
    <t>Плов из курицы</t>
  </si>
  <si>
    <t xml:space="preserve">Плов из говядины </t>
  </si>
  <si>
    <t>Шашлык из куриного бедра с маринованным луком</t>
  </si>
  <si>
    <t>125/40</t>
  </si>
  <si>
    <t>Шашлык из свиной шеи с маринованным луком</t>
  </si>
  <si>
    <t>Мангал/Казан</t>
  </si>
  <si>
    <t>Филе куриного бедра маринованное п/ф</t>
  </si>
  <si>
    <t>Свинная шея маринованная п/ф</t>
  </si>
  <si>
    <t>Молодой картофель с розмарином</t>
  </si>
  <si>
    <t>Томатно-пряный соус</t>
  </si>
  <si>
    <t>Соус песто</t>
  </si>
  <si>
    <t>кетчуп/майонез/сметана</t>
  </si>
  <si>
    <t>Сметанно-чесночный соус</t>
  </si>
  <si>
    <t>Соус тар-тар</t>
  </si>
  <si>
    <t>Пирог слоенный с яблоками</t>
  </si>
  <si>
    <t>Пирог слоенный с грушей</t>
  </si>
  <si>
    <t>Пирог слоенный с бананом</t>
  </si>
  <si>
    <t>Пай с яблоками</t>
  </si>
  <si>
    <t>Пай с грушей</t>
  </si>
  <si>
    <t>Пай с бананом</t>
  </si>
  <si>
    <t>Пирожок с картофелем</t>
  </si>
  <si>
    <t>пирожок с картофелем и грибами</t>
  </si>
  <si>
    <t>Расстегай с горбушей</t>
  </si>
  <si>
    <t>Пепперони</t>
  </si>
  <si>
    <t>Маргарита</t>
  </si>
  <si>
    <t>5 сыров</t>
  </si>
  <si>
    <t>Мясная BBQ</t>
  </si>
  <si>
    <t>Ветчина-грибы</t>
  </si>
  <si>
    <t>Чикен-крем</t>
  </si>
  <si>
    <t>Хлебная корзинка</t>
  </si>
  <si>
    <t>ПО ЗАКАЗУ И ПО НАЛИЧИЮ</t>
  </si>
  <si>
    <t>Сервисный сбор 15%</t>
  </si>
  <si>
    <t>Хлеб харис,тунец,огурцы свежие,перец чили,майонез,васаби,соус табаско</t>
  </si>
  <si>
    <t>Креветки,авокадо,помидоры свежие,лайм,кинза,сухари панко</t>
  </si>
  <si>
    <t>Семга с/с,сливки,каперсы,хлеб тостовый,лук зеленый,огурцы свежие</t>
  </si>
  <si>
    <t>Сыр кремметте,сливки,крекер,икра красная</t>
  </si>
  <si>
    <t>Сыр моцарелла,помидоры черри,томаты вяленые,базилик</t>
  </si>
  <si>
    <t>Куриная печень,лук репчатый,масло сливочное,сливки,яйцо куриное,брусника,аджиква,виноград</t>
  </si>
  <si>
    <t>Огурцы свежие,сельдерей,перец болгарский</t>
  </si>
  <si>
    <t>Свинина кабонат,багет,томаты вяленые,майонез</t>
  </si>
  <si>
    <t>Масло сливочное,мука,яйцо куриное,шоколад,сливки</t>
  </si>
  <si>
    <t>Говядина вырезка,лук репчатый,соевый соус,розмарин,тимьян,чеснок,багет,сметана,майонез,огурцы консервированные,редис</t>
  </si>
  <si>
    <t>СЕЗОННЫЕ ФРУКТЫ</t>
  </si>
  <si>
    <t>Семга с/с,сметана,майонез,соус ворчестер,розмарин,багет,мед,горчица,майонез,перец чили</t>
  </si>
  <si>
    <t>Блины,семга с/с,сыр креметте, зелень, сметана</t>
  </si>
  <si>
    <t>Огурцы,перец болгарский,морковь,сельдерей,сметана,чеснок</t>
  </si>
  <si>
    <t>Язык говяжий, ростбиф, буженина,колбаси,соус тар-тар, хлеб бородинский,огурцы конс.,оливки</t>
  </si>
  <si>
    <t>Семга слабосоленая, Форель х/к,Рыба масляная,сельдь с/с, лимон, оливки, маслины, лук красный</t>
  </si>
  <si>
    <r>
      <t>Сыр Пармезан, сыр чеддер", сыр камамбер,сыр горгондзола,</t>
    </r>
    <r>
      <rPr>
        <sz val="11"/>
        <color indexed="8"/>
        <rFont val="Times New Roman"/>
        <family val="1"/>
        <charset val="204"/>
      </rPr>
      <t xml:space="preserve"> виноград, мед, грецкий орех,мята</t>
    </r>
  </si>
  <si>
    <t>Помидоры , огурцы, перец болгарский ,сельдерей,редис,сметанно-чесночный соус</t>
  </si>
  <si>
    <t>Томаты черри соленые , огурцы маринованные, квашеная капуста, моладая кукуруза в початках, лучок жемчужный, опята маринованные</t>
  </si>
  <si>
    <t>Айсберг, романо, перец болгарский, огурец , томат, греческий сыр, маслины, оливки, лук красный, Соус "Песто",сок лимона</t>
  </si>
  <si>
    <t>Запеченное филе курицы, айсберг, романо, томаты черри, гренки, сыр Пармезан,  соус "Цезарь"</t>
  </si>
  <si>
    <t>Картофель,морковь,огурцы свежие,яйцо куриное,горошек конс,майонез,помидоры черри,язык говяжий</t>
  </si>
  <si>
    <t>Говядина отварная, картофель, морковь, яйцо куриное, огурец консервированный, горошек, майонез, томаты черри, огурец свежий</t>
  </si>
  <si>
    <t>Айсберг,романо, руккола, помидоры черри,перец болгарский,говядина вырезка, лимонная заправка, масло оливковое,орех кедровый, крем-бальзамик</t>
  </si>
  <si>
    <t>Буженина,кукуруза конс,перец болгарский,цукини,шампиньоны,соус медво-горчичный,кунжут,зелень</t>
  </si>
  <si>
    <t>Сельдь с/с,картофель,морковь, свекла, лук, майонез,яйцо куриное</t>
  </si>
  <si>
    <t>Семга с/с,авокадо,огурцы свежие,сыр креметте,салат руккола,масло оливковое,помидоры черри</t>
  </si>
  <si>
    <t>Цукини,томаты,кура копченая,сыр голландский,зелень</t>
  </si>
  <si>
    <t>Баклажаны,сыр креметте,зелень,помидоры,сыр голландский</t>
  </si>
  <si>
    <t>Тортилья,креветки,яйцо куриное,сухари панко,салат коус слоу,кукуруза конс,соус ореховый,масло кунжутное</t>
  </si>
  <si>
    <t>Креветки тигровые, чеснок ,соус "Песто"</t>
  </si>
  <si>
    <t>Крылья куриные, соус "BBQ"</t>
  </si>
  <si>
    <t>Колбаски,лук зеленый,томатно-имбирный соус</t>
  </si>
  <si>
    <t>Стейк семги, помидоры черри,лимон,тимьян,соус сливочно-лимонный</t>
  </si>
  <si>
    <t>Форель,лимон,тимьян</t>
  </si>
  <si>
    <t>Куриное филе,помидоры черри,тимьян</t>
  </si>
  <si>
    <t>Индейка филе,помидоры черри,тимьян</t>
  </si>
  <si>
    <t>Свинина шея,тимьян,черри</t>
  </si>
  <si>
    <t>Говядина вырезка,соус чимичури (кинза, петрушка, перец чили, масло оливковое)</t>
  </si>
  <si>
    <t>Язык говяжий,соус терияки,помидоры черри,тимьян,соус тонато</t>
  </si>
  <si>
    <t>Рис, говядина, морковь, лук репчатый, чеснок,специи</t>
  </si>
  <si>
    <t>Рис, куриное бедро, морковь, лук репчатый, чеснок,специи</t>
  </si>
  <si>
    <t>Куриное бедро, лук маринованный, помидоры черри</t>
  </si>
  <si>
    <t>Свиная шея,лук маринованный,помидоры черри</t>
  </si>
  <si>
    <t>Куриное бедро,специи,масло растительное</t>
  </si>
  <si>
    <t>Свинина,лук репчатый,специи</t>
  </si>
  <si>
    <t>картофельные дольки,соль</t>
  </si>
  <si>
    <t>картофель фри,соль</t>
  </si>
  <si>
    <t>картофель,розмарин,масло сливочное,масло растительное</t>
  </si>
  <si>
    <t>Кабачки, баклажаны, перец болгаркий, томаты ,шампиньоны,лук красный,тимьян</t>
  </si>
  <si>
    <t>Сметана, чеснок, зелень</t>
  </si>
  <si>
    <t>Томаты мутти, томаты, чеснок, зелень, лук,специи</t>
  </si>
  <si>
    <t>горчица,лук красный,майонез,огурцы конс,перец болгарский</t>
  </si>
  <si>
    <t>Базилик, масло оливковое, сыр пармезан, орех кедровый</t>
  </si>
  <si>
    <t>Кетчуп/майонез/сметана</t>
  </si>
  <si>
    <t>тесто дрожжевове,картофель, фарш из свинины и говядины,лук репчатый,масло растительнео,яйцо куриное</t>
  </si>
  <si>
    <t>тесто дрожжевое,картофель,лук репчатый,шампиньоны,масло растительное,яйцо куриное</t>
  </si>
  <si>
    <t>тесто дрожжевое,капуста б/к,яйцо куриное,масло растительное</t>
  </si>
  <si>
    <t>тесто дрожжевое,куриное филе,шампиньоны,лук репчатый,масло растительное,яйцо куриное</t>
  </si>
  <si>
    <t>тесто дрожжевое,горбуша филе,лук репчатый,масло растительное,яйцо куриное</t>
  </si>
  <si>
    <t>тесто дрожжевое,картофель,масло растительное,яйцо куриное</t>
  </si>
  <si>
    <t>тесто дрожжевое,фарш из свинины и говядины,лук репчатый,масло растительное,яйцо куриное</t>
  </si>
  <si>
    <t>тесто дрожжевое,сосиска,масло растительное,яйцо куриное</t>
  </si>
  <si>
    <t>Тесто дрожжевое,колбаса пепперони, сыр моцарелла,перец болгарский, томатный соус</t>
  </si>
  <si>
    <t>Тесто дрожжевое,томаты, сыр моцарелла, сыр фета,томатный соус</t>
  </si>
  <si>
    <t>Тесто дрожжевое,сыр чеддер, сыр моцарелла", сыр пармезан, сыр горгондзола, соус сливочный</t>
  </si>
  <si>
    <t>Тесто дрожжевое,бекон,ветчина,сыр моцарелла, томатный соус, Соус "BBQ",лук красный</t>
  </si>
  <si>
    <t>Тесто дрожжевое,ветчина, шампиньоны, сыр моцарелла, томатный соус</t>
  </si>
  <si>
    <t>тесто дрожжевое,куриное филе, томаты, сыр моцарелла, Греческий сыр,соус сливочный</t>
  </si>
  <si>
    <t>Тесто песочное,яблоки,сливки,яйцо куриное,какао</t>
  </si>
  <si>
    <t>Тесто песочное,груши,сливки,яйцо куриное,какао</t>
  </si>
  <si>
    <t>Тесто песочное,бананы,сливки,яйцо куриное</t>
  </si>
  <si>
    <t>Тесто слоеное,яблоки,корица,сахар</t>
  </si>
  <si>
    <t>Тесто слоеное,груша,сахар</t>
  </si>
  <si>
    <t>Тесто слоеное,бананы,яйцо куриное</t>
  </si>
  <si>
    <t>Тесто дрожжевое,яблоки,корица,сахар,масло растительное,яйцо куриное</t>
  </si>
  <si>
    <t>Булочка пшеничная, Булочка солодовая, Булочка злаковая</t>
  </si>
  <si>
    <t>Фрукты по сезону</t>
  </si>
  <si>
    <t>Десерты по наличию или предзаказу в кафе</t>
  </si>
  <si>
    <t>Брусника, клюква,черная смородина,сахар</t>
  </si>
  <si>
    <t>Облепиха,сахар</t>
  </si>
  <si>
    <t>Клюква,сахар</t>
  </si>
  <si>
    <t>Арко Бэй Мальборо (Новая Зеландия)</t>
  </si>
  <si>
    <t>Батерфляй Ридж Рислинг (Австралия)</t>
  </si>
  <si>
    <t>Пасифико Сур Карменер (Чили)</t>
  </si>
  <si>
    <t>Пасико Сур Совиньон (Чили)</t>
  </si>
  <si>
    <t>Ронрон красное (Франция)</t>
  </si>
  <si>
    <t>Ронрон белое (Франция)</t>
  </si>
  <si>
    <t>Кава Нувиана Брют (Испания)</t>
  </si>
  <si>
    <t xml:space="preserve">Российское шампанское </t>
  </si>
  <si>
    <t>Домашнее грузинское вино</t>
  </si>
  <si>
    <t>Лакрима пурпуа, красное/белое полусладкое. Испания</t>
  </si>
  <si>
    <t>Лакрима пкрпуа, красное/белое сухое. Испаниия</t>
  </si>
  <si>
    <t>Престижум, крсное/белое полусладкое. Франция</t>
  </si>
  <si>
    <t>Престижум, крсное/белое сухое. Франция</t>
  </si>
  <si>
    <t>Курвуазье VS (Франция)</t>
  </si>
  <si>
    <t>Курвуазье VSOP (Франция)</t>
  </si>
  <si>
    <t>Торрес Солера Резерва 5* (Испания)</t>
  </si>
  <si>
    <t>Метакса 5* (Греция)</t>
  </si>
  <si>
    <t>Сокровище Тифлиса 5* (Грузия)</t>
  </si>
  <si>
    <t>Коньяк Бастион 4 года. Россия</t>
  </si>
  <si>
    <t xml:space="preserve">Грантс Трипл Вуд 3 года </t>
  </si>
  <si>
    <t>Виски Дэрроу. Купажированный, Великобритания</t>
  </si>
  <si>
    <t xml:space="preserve">Джим Бим в ассортименте (купажированый, бурбон, США) </t>
  </si>
  <si>
    <t>Виски Манки Шолдер. Купажированный, Шотландия</t>
  </si>
  <si>
    <t>Архангельская</t>
  </si>
  <si>
    <t>Русский Стандарт Ориджинал</t>
  </si>
  <si>
    <t>Русский Стандарт Платинум</t>
  </si>
  <si>
    <t>Хаски ориджинал, Россия</t>
  </si>
  <si>
    <t>Вермут</t>
  </si>
  <si>
    <t>Мартини в ассортименте</t>
  </si>
  <si>
    <t>Амстел 0% в ассортименте</t>
  </si>
  <si>
    <t>Хайнекен 0%</t>
  </si>
  <si>
    <t>Амстел 4.5%</t>
  </si>
  <si>
    <t>Черновар Светлое (Чехия)</t>
  </si>
  <si>
    <t>Черновар Тёмное (Чехия)</t>
  </si>
  <si>
    <t>Вайзенфилд пшеничное, нефельтрованное</t>
  </si>
  <si>
    <t>Хайнекен разливное</t>
  </si>
  <si>
    <t>Установка миниприм д/пива</t>
  </si>
  <si>
    <t>Напитки горячие</t>
  </si>
  <si>
    <t>Глинтвейн б/а</t>
  </si>
  <si>
    <t>Глинтвейн Ягодный Хантинг Белуга</t>
  </si>
  <si>
    <t>Горячий чай Травяной Хантинг Белуга</t>
  </si>
  <si>
    <t>Глинтвейн алкогольный</t>
  </si>
  <si>
    <t>Ламбруско белое/красное/розовое (Италия)</t>
  </si>
  <si>
    <t>Фреттино Брют (Италия)</t>
  </si>
  <si>
    <t>Ганча Просекко (Италия)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</si>
</sst>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&quot;р.&quot;"/>
    <numFmt numFmtId="165" formatCode="#,##0.00\ &quot;₽&quot;"/>
  </numFmts>
  <fonts count="18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44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/>
    <xf numFmtId="4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3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44" fontId="3" fillId="0" borderId="0" xfId="0" applyNumberFormat="1" applyFont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44" fontId="8" fillId="0" borderId="0" xfId="0" applyNumberFormat="1" applyFont="1"/>
    <xf numFmtId="0" fontId="8" fillId="0" borderId="0" xfId="0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1" fontId="9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49" fontId="11" fillId="5" borderId="2" xfId="0" applyNumberFormat="1" applyFont="1" applyFill="1" applyBorder="1" applyAlignment="1">
      <alignment vertical="center" readingOrder="1"/>
    </xf>
    <xf numFmtId="1" fontId="11" fillId="5" borderId="2" xfId="0" applyNumberFormat="1" applyFont="1" applyFill="1" applyBorder="1" applyAlignment="1">
      <alignment horizontal="center" readingOrder="1"/>
    </xf>
    <xf numFmtId="0" fontId="12" fillId="0" borderId="0" xfId="0" applyFont="1"/>
    <xf numFmtId="0" fontId="11" fillId="5" borderId="2" xfId="0" applyNumberFormat="1" applyFont="1" applyFill="1" applyBorder="1" applyAlignment="1">
      <alignment horizontal="center" readingOrder="1"/>
    </xf>
    <xf numFmtId="0" fontId="9" fillId="4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vertical="center" readingOrder="1"/>
    </xf>
    <xf numFmtId="49" fontId="11" fillId="4" borderId="2" xfId="0" applyNumberFormat="1" applyFont="1" applyFill="1" applyBorder="1" applyAlignment="1">
      <alignment vertical="center" readingOrder="1"/>
    </xf>
    <xf numFmtId="0" fontId="11" fillId="4" borderId="2" xfId="0" applyNumberFormat="1" applyFont="1" applyFill="1" applyBorder="1" applyAlignment="1">
      <alignment horizontal="center" readingOrder="1"/>
    </xf>
    <xf numFmtId="0" fontId="11" fillId="4" borderId="2" xfId="0" applyNumberFormat="1" applyFont="1" applyFill="1" applyBorder="1" applyAlignment="1">
      <alignment horizontal="center" vertical="center" readingOrder="1"/>
    </xf>
    <xf numFmtId="49" fontId="12" fillId="4" borderId="2" xfId="0" applyNumberFormat="1" applyFont="1" applyFill="1" applyBorder="1" applyAlignment="1">
      <alignment vertical="center" readingOrder="1"/>
    </xf>
    <xf numFmtId="49" fontId="11" fillId="0" borderId="2" xfId="0" applyNumberFormat="1" applyFont="1" applyFill="1" applyBorder="1" applyAlignment="1">
      <alignment vertical="center" readingOrder="1"/>
    </xf>
    <xf numFmtId="1" fontId="11" fillId="0" borderId="2" xfId="0" applyNumberFormat="1" applyFont="1" applyFill="1" applyBorder="1" applyAlignment="1">
      <alignment horizontal="center" readingOrder="1"/>
    </xf>
    <xf numFmtId="49" fontId="11" fillId="5" borderId="2" xfId="0" applyNumberFormat="1" applyFont="1" applyFill="1" applyBorder="1" applyAlignment="1">
      <alignment horizontal="left" vertical="center" readingOrder="1"/>
    </xf>
    <xf numFmtId="49" fontId="8" fillId="0" borderId="2" xfId="0" applyNumberFormat="1" applyFont="1" applyFill="1" applyBorder="1" applyAlignment="1">
      <alignment horizontal="left" vertical="center" readingOrder="1"/>
    </xf>
    <xf numFmtId="0" fontId="8" fillId="0" borderId="2" xfId="0" applyNumberFormat="1" applyFont="1" applyFill="1" applyBorder="1" applyAlignment="1">
      <alignment horizontal="center" readingOrder="1"/>
    </xf>
    <xf numFmtId="164" fontId="8" fillId="0" borderId="2" xfId="0" applyNumberFormat="1" applyFont="1" applyBorder="1" applyAlignment="1">
      <alignment horizontal="center" vertical="center"/>
    </xf>
    <xf numFmtId="165" fontId="13" fillId="4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" fontId="12" fillId="4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readingOrder="1"/>
    </xf>
    <xf numFmtId="49" fontId="11" fillId="0" borderId="2" xfId="0" applyNumberFormat="1" applyFont="1" applyFill="1" applyBorder="1" applyAlignment="1">
      <alignment horizontal="left" vertical="center" readingOrder="1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15" fillId="0" borderId="0" xfId="0" applyFont="1" applyAlignment="1">
      <alignment horizontal="right" vertical="center"/>
    </xf>
    <xf numFmtId="44" fontId="15" fillId="0" borderId="0" xfId="0" applyNumberFormat="1" applyFont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8" fillId="4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/>
    <xf numFmtId="0" fontId="14" fillId="0" borderId="2" xfId="0" applyFont="1" applyBorder="1"/>
    <xf numFmtId="4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44" fontId="5" fillId="0" borderId="0" xfId="0" applyNumberFormat="1" applyFont="1"/>
    <xf numFmtId="0" fontId="8" fillId="0" borderId="6" xfId="0" applyFont="1" applyBorder="1" applyAlignment="1"/>
    <xf numFmtId="0" fontId="8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/>
    </xf>
    <xf numFmtId="0" fontId="8" fillId="0" borderId="2" xfId="0" applyFont="1" applyBorder="1" applyAlignment="1"/>
    <xf numFmtId="0" fontId="11" fillId="0" borderId="7" xfId="0" applyFont="1" applyBorder="1" applyAlignment="1"/>
    <xf numFmtId="0" fontId="8" fillId="4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165" fontId="2" fillId="0" borderId="2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 applyProtection="1">
      <protection locked="0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20" fontId="8" fillId="0" borderId="1" xfId="0" applyNumberFormat="1" applyFont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178593</xdr:rowOff>
    </xdr:from>
    <xdr:to>
      <xdr:col>0</xdr:col>
      <xdr:colOff>1857375</xdr:colOff>
      <xdr:row>6</xdr:row>
      <xdr:rowOff>150018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178593"/>
          <a:ext cx="1714500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178593</xdr:rowOff>
    </xdr:from>
    <xdr:to>
      <xdr:col>0</xdr:col>
      <xdr:colOff>1857375</xdr:colOff>
      <xdr:row>7</xdr:row>
      <xdr:rowOff>16668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178593"/>
          <a:ext cx="1714500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6"/>
  <sheetViews>
    <sheetView tabSelected="1" workbookViewId="0">
      <selection activeCell="J122" sqref="J122"/>
    </sheetView>
  </sheetViews>
  <sheetFormatPr defaultRowHeight="15.75"/>
  <cols>
    <col min="1" max="1" width="46.7109375" style="27" bestFit="1" customWidth="1"/>
    <col min="2" max="2" width="11" style="28" customWidth="1"/>
    <col min="3" max="3" width="12.5703125" style="29" customWidth="1"/>
    <col min="4" max="4" width="9.140625" style="30"/>
    <col min="5" max="5" width="13.28515625" style="31" customWidth="1"/>
    <col min="6" max="6" width="7" style="24" customWidth="1"/>
    <col min="7" max="7" width="29.5703125" style="24" customWidth="1"/>
    <col min="8" max="16384" width="9.140625" style="24"/>
  </cols>
  <sheetData>
    <row r="1" spans="1:7">
      <c r="A1" s="100" t="s">
        <v>13</v>
      </c>
      <c r="B1" s="100"/>
      <c r="C1" s="103"/>
      <c r="D1" s="96"/>
      <c r="E1" s="96"/>
      <c r="F1" s="96"/>
      <c r="G1" s="96"/>
    </row>
    <row r="2" spans="1:7">
      <c r="A2" s="101" t="s">
        <v>31</v>
      </c>
      <c r="B2" s="101"/>
      <c r="C2" s="96"/>
      <c r="D2" s="96"/>
      <c r="E2" s="96"/>
      <c r="F2" s="96"/>
      <c r="G2" s="96"/>
    </row>
    <row r="3" spans="1:7">
      <c r="A3" s="100" t="s">
        <v>11</v>
      </c>
      <c r="B3" s="100"/>
      <c r="C3" s="96"/>
      <c r="D3" s="96"/>
      <c r="E3" s="96"/>
      <c r="F3" s="96"/>
      <c r="G3" s="96"/>
    </row>
    <row r="4" spans="1:7">
      <c r="A4" s="101" t="s">
        <v>22</v>
      </c>
      <c r="B4" s="101"/>
      <c r="C4" s="97"/>
      <c r="D4" s="97"/>
      <c r="E4" s="97"/>
      <c r="F4" s="97"/>
      <c r="G4" s="97"/>
    </row>
    <row r="5" spans="1:7">
      <c r="A5" s="99" t="s">
        <v>12</v>
      </c>
      <c r="B5" s="99"/>
      <c r="C5" s="98"/>
      <c r="D5" s="98"/>
      <c r="E5" s="98"/>
      <c r="F5" s="98"/>
      <c r="G5" s="98"/>
    </row>
    <row r="6" spans="1:7">
      <c r="A6" s="100" t="s">
        <v>20</v>
      </c>
      <c r="B6" s="100"/>
      <c r="C6" s="108"/>
      <c r="D6" s="108"/>
      <c r="E6" s="108"/>
      <c r="F6" s="108"/>
      <c r="G6" s="108"/>
    </row>
    <row r="7" spans="1:7">
      <c r="A7" s="25"/>
      <c r="B7" s="26" t="s">
        <v>32</v>
      </c>
      <c r="C7" s="97"/>
      <c r="D7" s="97"/>
      <c r="E7" s="97"/>
      <c r="F7" s="97"/>
      <c r="G7" s="97"/>
    </row>
    <row r="8" spans="1:7">
      <c r="A8" s="99" t="s">
        <v>19</v>
      </c>
      <c r="B8" s="99"/>
      <c r="C8" s="96"/>
      <c r="D8" s="96"/>
      <c r="E8" s="96"/>
      <c r="F8" s="96"/>
      <c r="G8" s="96"/>
    </row>
    <row r="9" spans="1:7">
      <c r="B9" s="26" t="s">
        <v>33</v>
      </c>
      <c r="C9" s="96"/>
      <c r="D9" s="96"/>
      <c r="E9" s="96"/>
      <c r="F9" s="96"/>
      <c r="G9" s="96"/>
    </row>
    <row r="10" spans="1:7">
      <c r="A10" s="99" t="s">
        <v>23</v>
      </c>
      <c r="B10" s="99"/>
      <c r="C10" s="96"/>
      <c r="D10" s="96"/>
      <c r="E10" s="96"/>
      <c r="F10" s="96"/>
      <c r="G10" s="96"/>
    </row>
    <row r="11" spans="1:7">
      <c r="A11" s="100" t="s">
        <v>24</v>
      </c>
      <c r="B11" s="100"/>
      <c r="C11" s="96"/>
      <c r="D11" s="96"/>
      <c r="E11" s="96"/>
      <c r="F11" s="96"/>
      <c r="G11" s="96"/>
    </row>
    <row r="12" spans="1:7">
      <c r="A12" s="25"/>
      <c r="B12" s="26" t="s">
        <v>25</v>
      </c>
      <c r="C12" s="96"/>
      <c r="D12" s="96"/>
      <c r="E12" s="96"/>
      <c r="F12" s="96"/>
      <c r="G12" s="96"/>
    </row>
    <row r="13" spans="1:7">
      <c r="A13" s="100" t="s">
        <v>26</v>
      </c>
      <c r="B13" s="100"/>
      <c r="C13" s="102"/>
      <c r="D13" s="96"/>
      <c r="E13" s="96"/>
      <c r="F13" s="96"/>
      <c r="G13" s="96"/>
    </row>
    <row r="14" spans="1:7">
      <c r="A14" s="100" t="s">
        <v>27</v>
      </c>
      <c r="B14" s="100"/>
      <c r="C14" s="96"/>
      <c r="D14" s="96"/>
      <c r="E14" s="96"/>
      <c r="F14" s="96"/>
      <c r="G14" s="96"/>
    </row>
    <row r="15" spans="1:7">
      <c r="A15" s="99" t="s">
        <v>15</v>
      </c>
      <c r="B15" s="26" t="s">
        <v>16</v>
      </c>
      <c r="C15" s="102"/>
      <c r="D15" s="96"/>
      <c r="E15" s="96"/>
      <c r="F15" s="96"/>
      <c r="G15" s="96"/>
    </row>
    <row r="16" spans="1:7">
      <c r="A16" s="99"/>
      <c r="B16" s="26" t="s">
        <v>17</v>
      </c>
      <c r="C16" s="102"/>
      <c r="D16" s="96"/>
      <c r="E16" s="96"/>
      <c r="F16" s="96"/>
      <c r="G16" s="96"/>
    </row>
    <row r="17" spans="1:8">
      <c r="A17" s="99"/>
      <c r="B17" s="26" t="s">
        <v>18</v>
      </c>
      <c r="C17" s="102"/>
      <c r="D17" s="96"/>
      <c r="E17" s="96"/>
      <c r="F17" s="96"/>
      <c r="G17" s="96"/>
    </row>
    <row r="19" spans="1:8">
      <c r="A19" s="95" t="s">
        <v>82</v>
      </c>
      <c r="B19" s="95"/>
      <c r="C19" s="95"/>
      <c r="D19" s="95"/>
      <c r="E19" s="95"/>
      <c r="F19" s="95"/>
      <c r="G19" s="95"/>
    </row>
    <row r="20" spans="1:8">
      <c r="A20" s="94" t="s">
        <v>83</v>
      </c>
      <c r="B20" s="94"/>
      <c r="C20" s="94"/>
      <c r="D20" s="94"/>
      <c r="E20" s="94"/>
      <c r="F20" s="94"/>
      <c r="G20" s="94"/>
    </row>
    <row r="21" spans="1:8">
      <c r="A21" s="17" t="s">
        <v>2</v>
      </c>
      <c r="B21" s="17" t="s">
        <v>3</v>
      </c>
      <c r="C21" s="3" t="s">
        <v>4</v>
      </c>
      <c r="D21" s="1" t="s">
        <v>9</v>
      </c>
      <c r="E21" s="3" t="s">
        <v>10</v>
      </c>
      <c r="F21" s="1" t="s">
        <v>14</v>
      </c>
      <c r="G21" s="3" t="s">
        <v>21</v>
      </c>
    </row>
    <row r="22" spans="1:8">
      <c r="A22" s="32" t="s">
        <v>108</v>
      </c>
      <c r="B22" s="33">
        <v>30</v>
      </c>
      <c r="C22" s="34">
        <v>115</v>
      </c>
      <c r="D22" s="35"/>
      <c r="E22" s="36">
        <f>C22*D22</f>
        <v>0</v>
      </c>
      <c r="F22" s="37"/>
      <c r="G22" s="37"/>
    </row>
    <row r="23" spans="1:8">
      <c r="A23" s="38" t="s">
        <v>109</v>
      </c>
      <c r="B23" s="39">
        <v>20</v>
      </c>
      <c r="C23" s="34">
        <v>105</v>
      </c>
      <c r="D23" s="35"/>
      <c r="E23" s="36">
        <f>C23*D23</f>
        <v>0</v>
      </c>
      <c r="F23" s="37"/>
      <c r="G23" s="37"/>
    </row>
    <row r="24" spans="1:8">
      <c r="A24" s="38" t="s">
        <v>110</v>
      </c>
      <c r="B24" s="39">
        <v>30</v>
      </c>
      <c r="C24" s="34">
        <v>115</v>
      </c>
      <c r="D24" s="35"/>
      <c r="E24" s="36">
        <f t="shared" ref="E24:E29" si="0">C24*D24</f>
        <v>0</v>
      </c>
      <c r="F24" s="37"/>
      <c r="G24" s="37"/>
    </row>
    <row r="25" spans="1:8">
      <c r="A25" s="38" t="s">
        <v>111</v>
      </c>
      <c r="B25" s="39">
        <v>30</v>
      </c>
      <c r="C25" s="34">
        <v>90</v>
      </c>
      <c r="D25" s="35"/>
      <c r="E25" s="36">
        <f t="shared" si="0"/>
        <v>0</v>
      </c>
      <c r="F25" s="37"/>
      <c r="G25" s="37"/>
      <c r="H25" s="40"/>
    </row>
    <row r="26" spans="1:8">
      <c r="A26" s="38" t="s">
        <v>112</v>
      </c>
      <c r="B26" s="39">
        <v>30</v>
      </c>
      <c r="C26" s="34">
        <v>120</v>
      </c>
      <c r="D26" s="35"/>
      <c r="E26" s="36">
        <f t="shared" si="0"/>
        <v>0</v>
      </c>
      <c r="F26" s="37"/>
      <c r="G26" s="37"/>
    </row>
    <row r="27" spans="1:8">
      <c r="A27" s="38" t="s">
        <v>113</v>
      </c>
      <c r="B27" s="39">
        <v>50</v>
      </c>
      <c r="C27" s="34">
        <v>100</v>
      </c>
      <c r="D27" s="35"/>
      <c r="E27" s="36">
        <f t="shared" si="0"/>
        <v>0</v>
      </c>
      <c r="F27" s="37"/>
      <c r="G27" s="37"/>
    </row>
    <row r="28" spans="1:8">
      <c r="A28" s="38" t="s">
        <v>114</v>
      </c>
      <c r="B28" s="39">
        <v>30</v>
      </c>
      <c r="C28" s="34">
        <v>80</v>
      </c>
      <c r="D28" s="35"/>
      <c r="E28" s="36">
        <f t="shared" si="0"/>
        <v>0</v>
      </c>
      <c r="F28" s="37"/>
      <c r="G28" s="37"/>
    </row>
    <row r="29" spans="1:8">
      <c r="A29" s="38" t="s">
        <v>115</v>
      </c>
      <c r="B29" s="39">
        <v>40</v>
      </c>
      <c r="C29" s="34">
        <v>110</v>
      </c>
      <c r="D29" s="35"/>
      <c r="E29" s="36">
        <f t="shared" si="0"/>
        <v>0</v>
      </c>
      <c r="F29" s="37"/>
      <c r="G29" s="37"/>
      <c r="H29" s="40"/>
    </row>
    <row r="30" spans="1:8">
      <c r="A30" s="38" t="s">
        <v>116</v>
      </c>
      <c r="B30" s="39">
        <v>20</v>
      </c>
      <c r="C30" s="34">
        <v>90</v>
      </c>
      <c r="D30" s="35"/>
      <c r="E30" s="36">
        <f>C30*D30</f>
        <v>0</v>
      </c>
      <c r="F30" s="37"/>
      <c r="G30" s="37"/>
    </row>
    <row r="31" spans="1:8">
      <c r="A31" s="38" t="s">
        <v>117</v>
      </c>
      <c r="B31" s="39">
        <v>40</v>
      </c>
      <c r="C31" s="34">
        <v>110</v>
      </c>
      <c r="D31" s="35"/>
      <c r="E31" s="36">
        <f t="shared" ref="E31:E35" si="1">C31*D31</f>
        <v>0</v>
      </c>
      <c r="F31" s="37"/>
      <c r="G31" s="37"/>
    </row>
    <row r="32" spans="1:8">
      <c r="A32" s="38" t="s">
        <v>118</v>
      </c>
      <c r="B32" s="39">
        <v>30</v>
      </c>
      <c r="C32" s="34">
        <v>100</v>
      </c>
      <c r="D32" s="35"/>
      <c r="E32" s="36">
        <f t="shared" si="1"/>
        <v>0</v>
      </c>
      <c r="F32" s="37"/>
      <c r="G32" s="37"/>
    </row>
    <row r="33" spans="1:9">
      <c r="A33" s="38" t="s">
        <v>119</v>
      </c>
      <c r="B33" s="39">
        <v>35</v>
      </c>
      <c r="C33" s="34">
        <v>120</v>
      </c>
      <c r="D33" s="35"/>
      <c r="E33" s="36">
        <f t="shared" si="1"/>
        <v>0</v>
      </c>
      <c r="F33" s="37"/>
      <c r="G33" s="37"/>
    </row>
    <row r="34" spans="1:9">
      <c r="A34" s="38" t="s">
        <v>120</v>
      </c>
      <c r="B34" s="39">
        <v>60</v>
      </c>
      <c r="C34" s="34">
        <v>140</v>
      </c>
      <c r="D34" s="35"/>
      <c r="E34" s="36">
        <f t="shared" si="1"/>
        <v>0</v>
      </c>
      <c r="F34" s="37"/>
      <c r="G34" s="37"/>
    </row>
    <row r="35" spans="1:9">
      <c r="A35" s="38" t="s">
        <v>121</v>
      </c>
      <c r="B35" s="41" t="s">
        <v>122</v>
      </c>
      <c r="C35" s="34">
        <v>90</v>
      </c>
      <c r="D35" s="35"/>
      <c r="E35" s="36">
        <f t="shared" si="1"/>
        <v>0</v>
      </c>
      <c r="F35" s="37"/>
      <c r="G35" s="37"/>
    </row>
    <row r="36" spans="1:9">
      <c r="A36" s="95" t="s">
        <v>0</v>
      </c>
      <c r="B36" s="95"/>
      <c r="C36" s="95"/>
      <c r="D36" s="95"/>
      <c r="E36" s="95"/>
      <c r="F36" s="95"/>
      <c r="G36" s="95"/>
    </row>
    <row r="37" spans="1:9">
      <c r="A37" s="94" t="s">
        <v>1</v>
      </c>
      <c r="B37" s="94"/>
      <c r="C37" s="94"/>
      <c r="D37" s="94"/>
      <c r="E37" s="94"/>
      <c r="F37" s="94"/>
      <c r="G37" s="94"/>
    </row>
    <row r="38" spans="1:9">
      <c r="A38" s="17" t="s">
        <v>2</v>
      </c>
      <c r="B38" s="17" t="s">
        <v>3</v>
      </c>
      <c r="C38" s="3" t="s">
        <v>4</v>
      </c>
      <c r="D38" s="1" t="s">
        <v>9</v>
      </c>
      <c r="E38" s="3" t="s">
        <v>10</v>
      </c>
      <c r="F38" s="1" t="s">
        <v>14</v>
      </c>
      <c r="G38" s="3" t="s">
        <v>21</v>
      </c>
    </row>
    <row r="39" spans="1:9">
      <c r="A39" s="32" t="s">
        <v>123</v>
      </c>
      <c r="B39" s="42" t="s">
        <v>124</v>
      </c>
      <c r="C39" s="34">
        <v>590</v>
      </c>
      <c r="D39" s="35"/>
      <c r="E39" s="36">
        <f>C39*D39</f>
        <v>0</v>
      </c>
      <c r="F39" s="37"/>
      <c r="G39" s="37"/>
    </row>
    <row r="40" spans="1:9">
      <c r="A40" s="38" t="s">
        <v>46</v>
      </c>
      <c r="B40" s="41" t="s">
        <v>125</v>
      </c>
      <c r="C40" s="43">
        <v>980</v>
      </c>
      <c r="D40" s="35"/>
      <c r="E40" s="36">
        <f t="shared" ref="E40:E43" si="2">C40*D40</f>
        <v>0</v>
      </c>
      <c r="F40" s="37"/>
      <c r="G40" s="37"/>
    </row>
    <row r="41" spans="1:9">
      <c r="A41" s="38" t="s">
        <v>47</v>
      </c>
      <c r="B41" s="41" t="s">
        <v>126</v>
      </c>
      <c r="C41" s="43">
        <v>950</v>
      </c>
      <c r="D41" s="35"/>
      <c r="E41" s="36">
        <f t="shared" si="2"/>
        <v>0</v>
      </c>
      <c r="F41" s="37"/>
      <c r="G41" s="37"/>
      <c r="I41" s="40"/>
    </row>
    <row r="42" spans="1:9">
      <c r="A42" s="38" t="s">
        <v>127</v>
      </c>
      <c r="B42" s="41" t="s">
        <v>128</v>
      </c>
      <c r="C42" s="43">
        <v>990</v>
      </c>
      <c r="D42" s="35"/>
      <c r="E42" s="36">
        <f t="shared" si="2"/>
        <v>0</v>
      </c>
      <c r="F42" s="37"/>
      <c r="G42" s="37"/>
    </row>
    <row r="43" spans="1:9">
      <c r="A43" s="38" t="s">
        <v>129</v>
      </c>
      <c r="B43" s="41">
        <v>440</v>
      </c>
      <c r="C43" s="34">
        <v>490</v>
      </c>
      <c r="D43" s="35"/>
      <c r="E43" s="36">
        <f t="shared" si="2"/>
        <v>0</v>
      </c>
      <c r="F43" s="37"/>
      <c r="G43" s="37"/>
    </row>
    <row r="44" spans="1:9">
      <c r="A44" s="94" t="s">
        <v>6</v>
      </c>
      <c r="B44" s="94"/>
      <c r="C44" s="94"/>
      <c r="D44" s="94"/>
      <c r="E44" s="94"/>
      <c r="F44" s="94"/>
      <c r="G44" s="94"/>
    </row>
    <row r="45" spans="1:9">
      <c r="A45" s="17" t="s">
        <v>2</v>
      </c>
      <c r="B45" s="17" t="s">
        <v>3</v>
      </c>
      <c r="C45" s="3" t="s">
        <v>4</v>
      </c>
      <c r="D45" s="1" t="s">
        <v>9</v>
      </c>
      <c r="E45" s="3" t="s">
        <v>10</v>
      </c>
      <c r="F45" s="1" t="s">
        <v>14</v>
      </c>
      <c r="G45" s="3" t="s">
        <v>21</v>
      </c>
    </row>
    <row r="46" spans="1:9">
      <c r="A46" s="38" t="s">
        <v>130</v>
      </c>
      <c r="B46" s="41" t="s">
        <v>131</v>
      </c>
      <c r="C46" s="34">
        <v>250</v>
      </c>
      <c r="D46" s="35"/>
      <c r="E46" s="36">
        <f>C46*D46</f>
        <v>0</v>
      </c>
      <c r="F46" s="37"/>
      <c r="G46" s="37"/>
    </row>
    <row r="47" spans="1:9">
      <c r="A47" s="44" t="s">
        <v>132</v>
      </c>
      <c r="B47" s="41">
        <v>60</v>
      </c>
      <c r="C47" s="34">
        <v>90</v>
      </c>
      <c r="D47" s="35"/>
      <c r="E47" s="36">
        <f t="shared" ref="E47:E51" si="3">C47*D47</f>
        <v>0</v>
      </c>
      <c r="F47" s="37"/>
      <c r="G47" s="37"/>
    </row>
    <row r="48" spans="1:9">
      <c r="A48" s="44" t="s">
        <v>133</v>
      </c>
      <c r="B48" s="41">
        <v>60</v>
      </c>
      <c r="C48" s="34">
        <v>90</v>
      </c>
      <c r="D48" s="35"/>
      <c r="E48" s="36">
        <f t="shared" si="3"/>
        <v>0</v>
      </c>
      <c r="F48" s="37"/>
      <c r="G48" s="37"/>
    </row>
    <row r="49" spans="1:7">
      <c r="A49" s="45" t="s">
        <v>134</v>
      </c>
      <c r="B49" s="46">
        <v>90</v>
      </c>
      <c r="C49" s="34">
        <v>150</v>
      </c>
      <c r="D49" s="35"/>
      <c r="E49" s="36">
        <f t="shared" si="3"/>
        <v>0</v>
      </c>
      <c r="F49" s="37"/>
      <c r="G49" s="37"/>
    </row>
    <row r="50" spans="1:7">
      <c r="A50" s="45" t="s">
        <v>135</v>
      </c>
      <c r="B50" s="47" t="s">
        <v>136</v>
      </c>
      <c r="C50" s="34">
        <v>230</v>
      </c>
      <c r="D50" s="35"/>
      <c r="E50" s="36">
        <f t="shared" si="3"/>
        <v>0</v>
      </c>
      <c r="F50" s="37"/>
      <c r="G50" s="37"/>
    </row>
    <row r="51" spans="1:7">
      <c r="A51" s="48" t="s">
        <v>44</v>
      </c>
      <c r="B51" s="47" t="s">
        <v>137</v>
      </c>
      <c r="C51" s="34">
        <v>590</v>
      </c>
      <c r="D51" s="35"/>
      <c r="E51" s="36">
        <f t="shared" si="3"/>
        <v>0</v>
      </c>
      <c r="F51" s="37"/>
      <c r="G51" s="37"/>
    </row>
    <row r="52" spans="1:7">
      <c r="A52" s="94" t="s">
        <v>5</v>
      </c>
      <c r="B52" s="94"/>
      <c r="C52" s="94"/>
      <c r="D52" s="94"/>
      <c r="E52" s="94"/>
      <c r="F52" s="94"/>
      <c r="G52" s="94"/>
    </row>
    <row r="53" spans="1:7">
      <c r="A53" s="17" t="s">
        <v>2</v>
      </c>
      <c r="B53" s="17" t="s">
        <v>3</v>
      </c>
      <c r="C53" s="3" t="s">
        <v>4</v>
      </c>
      <c r="D53" s="1" t="s">
        <v>9</v>
      </c>
      <c r="E53" s="3" t="s">
        <v>10</v>
      </c>
      <c r="F53" s="1" t="s">
        <v>14</v>
      </c>
      <c r="G53" s="3" t="s">
        <v>21</v>
      </c>
    </row>
    <row r="54" spans="1:7">
      <c r="A54" s="38" t="s">
        <v>138</v>
      </c>
      <c r="B54" s="39">
        <v>205</v>
      </c>
      <c r="C54" s="34">
        <v>270</v>
      </c>
      <c r="D54" s="35"/>
      <c r="E54" s="36">
        <f>C54*D54</f>
        <v>0</v>
      </c>
      <c r="F54" s="37"/>
      <c r="G54" s="37"/>
    </row>
    <row r="55" spans="1:7">
      <c r="A55" s="38" t="s">
        <v>139</v>
      </c>
      <c r="B55" s="39">
        <v>190</v>
      </c>
      <c r="C55" s="34">
        <v>320</v>
      </c>
      <c r="D55" s="35"/>
      <c r="E55" s="36">
        <f t="shared" ref="E55:E62" si="4">C55*D55</f>
        <v>0</v>
      </c>
      <c r="F55" s="37"/>
      <c r="G55" s="37"/>
    </row>
    <row r="56" spans="1:7">
      <c r="A56" s="38" t="s">
        <v>140</v>
      </c>
      <c r="B56" s="39">
        <v>215</v>
      </c>
      <c r="C56" s="34">
        <v>290</v>
      </c>
      <c r="D56" s="35"/>
      <c r="E56" s="36">
        <f t="shared" si="4"/>
        <v>0</v>
      </c>
      <c r="F56" s="37"/>
      <c r="G56" s="37"/>
    </row>
    <row r="57" spans="1:7">
      <c r="A57" s="38" t="s">
        <v>43</v>
      </c>
      <c r="B57" s="39">
        <v>200</v>
      </c>
      <c r="C57" s="34">
        <v>290</v>
      </c>
      <c r="D57" s="35"/>
      <c r="E57" s="36">
        <f t="shared" si="4"/>
        <v>0</v>
      </c>
      <c r="F57" s="37"/>
      <c r="G57" s="37"/>
    </row>
    <row r="58" spans="1:7">
      <c r="A58" s="38" t="s">
        <v>141</v>
      </c>
      <c r="B58" s="39">
        <v>190</v>
      </c>
      <c r="C58" s="34">
        <v>310</v>
      </c>
      <c r="D58" s="35"/>
      <c r="E58" s="36">
        <f t="shared" si="4"/>
        <v>0</v>
      </c>
      <c r="F58" s="37"/>
      <c r="G58" s="37"/>
    </row>
    <row r="59" spans="1:7">
      <c r="A59" s="49" t="s">
        <v>142</v>
      </c>
      <c r="B59" s="50">
        <v>165</v>
      </c>
      <c r="C59" s="43">
        <v>320</v>
      </c>
      <c r="D59" s="35"/>
      <c r="E59" s="36">
        <f t="shared" si="4"/>
        <v>0</v>
      </c>
      <c r="F59" s="37"/>
      <c r="G59" s="37"/>
    </row>
    <row r="60" spans="1:7">
      <c r="A60" s="49" t="s">
        <v>143</v>
      </c>
      <c r="B60" s="50">
        <v>180</v>
      </c>
      <c r="C60" s="43">
        <v>310</v>
      </c>
      <c r="D60" s="35"/>
      <c r="E60" s="36">
        <f t="shared" si="4"/>
        <v>0</v>
      </c>
      <c r="F60" s="37"/>
      <c r="G60" s="37"/>
    </row>
    <row r="61" spans="1:7">
      <c r="A61" s="38" t="s">
        <v>144</v>
      </c>
      <c r="B61" s="39">
        <v>210</v>
      </c>
      <c r="C61" s="34">
        <v>470</v>
      </c>
      <c r="D61" s="35"/>
      <c r="E61" s="36">
        <f t="shared" si="4"/>
        <v>0</v>
      </c>
      <c r="F61" s="37"/>
      <c r="G61" s="37"/>
    </row>
    <row r="62" spans="1:7">
      <c r="A62" s="49" t="s">
        <v>145</v>
      </c>
      <c r="B62" s="50">
        <v>200</v>
      </c>
      <c r="C62" s="43">
        <v>490</v>
      </c>
      <c r="D62" s="35"/>
      <c r="E62" s="36">
        <f t="shared" si="4"/>
        <v>0</v>
      </c>
      <c r="F62" s="37"/>
      <c r="G62" s="37"/>
    </row>
    <row r="63" spans="1:7">
      <c r="A63" s="105" t="s">
        <v>40</v>
      </c>
      <c r="B63" s="106"/>
      <c r="C63" s="106"/>
      <c r="D63" s="106"/>
      <c r="E63" s="106"/>
      <c r="F63" s="106"/>
      <c r="G63" s="107"/>
    </row>
    <row r="64" spans="1:7">
      <c r="A64" s="17" t="s">
        <v>2</v>
      </c>
      <c r="B64" s="17" t="s">
        <v>3</v>
      </c>
      <c r="C64" s="3" t="s">
        <v>4</v>
      </c>
      <c r="D64" s="1" t="s">
        <v>9</v>
      </c>
      <c r="E64" s="3" t="s">
        <v>10</v>
      </c>
      <c r="F64" s="1" t="s">
        <v>14</v>
      </c>
      <c r="G64" s="3" t="s">
        <v>21</v>
      </c>
    </row>
    <row r="65" spans="1:7">
      <c r="A65" s="51" t="s">
        <v>146</v>
      </c>
      <c r="B65" s="41">
        <v>140</v>
      </c>
      <c r="C65" s="34">
        <v>370</v>
      </c>
      <c r="D65" s="35"/>
      <c r="E65" s="36">
        <f>C65*D65</f>
        <v>0</v>
      </c>
      <c r="F65" s="37"/>
      <c r="G65" s="37"/>
    </row>
    <row r="66" spans="1:7">
      <c r="A66" s="51" t="s">
        <v>147</v>
      </c>
      <c r="B66" s="41">
        <v>145</v>
      </c>
      <c r="C66" s="34">
        <v>410</v>
      </c>
      <c r="D66" s="35"/>
      <c r="E66" s="36">
        <f t="shared" ref="E66:E71" si="5">C66*D66</f>
        <v>0</v>
      </c>
      <c r="F66" s="37"/>
      <c r="G66" s="37"/>
    </row>
    <row r="67" spans="1:7">
      <c r="A67" s="51" t="s">
        <v>148</v>
      </c>
      <c r="B67" s="41" t="s">
        <v>149</v>
      </c>
      <c r="C67" s="34">
        <v>850</v>
      </c>
      <c r="D67" s="35"/>
      <c r="E67" s="36">
        <f t="shared" si="5"/>
        <v>0</v>
      </c>
      <c r="F67" s="37"/>
      <c r="G67" s="37"/>
    </row>
    <row r="68" spans="1:7">
      <c r="A68" s="51" t="s">
        <v>45</v>
      </c>
      <c r="B68" s="41">
        <v>145</v>
      </c>
      <c r="C68" s="34">
        <v>490</v>
      </c>
      <c r="D68" s="35"/>
      <c r="E68" s="36">
        <f t="shared" si="5"/>
        <v>0</v>
      </c>
      <c r="F68" s="37"/>
      <c r="G68" s="37"/>
    </row>
    <row r="69" spans="1:7">
      <c r="A69" s="52" t="s">
        <v>150</v>
      </c>
      <c r="B69" s="53" t="s">
        <v>131</v>
      </c>
      <c r="C69" s="34">
        <v>650</v>
      </c>
      <c r="D69" s="35"/>
      <c r="E69" s="36">
        <f t="shared" si="5"/>
        <v>0</v>
      </c>
      <c r="F69" s="37"/>
      <c r="G69" s="37"/>
    </row>
    <row r="70" spans="1:7">
      <c r="A70" s="51" t="s">
        <v>151</v>
      </c>
      <c r="B70" s="41" t="s">
        <v>152</v>
      </c>
      <c r="C70" s="34">
        <v>620</v>
      </c>
      <c r="D70" s="35"/>
      <c r="E70" s="36">
        <f t="shared" si="5"/>
        <v>0</v>
      </c>
      <c r="F70" s="37"/>
      <c r="G70" s="37"/>
    </row>
    <row r="71" spans="1:7">
      <c r="A71" s="51" t="s">
        <v>153</v>
      </c>
      <c r="B71" s="41" t="s">
        <v>154</v>
      </c>
      <c r="C71" s="34">
        <v>730</v>
      </c>
      <c r="D71" s="35"/>
      <c r="E71" s="36">
        <f t="shared" si="5"/>
        <v>0</v>
      </c>
      <c r="F71" s="37"/>
      <c r="G71" s="37"/>
    </row>
    <row r="72" spans="1:7">
      <c r="A72" s="94" t="s">
        <v>160</v>
      </c>
      <c r="B72" s="94"/>
      <c r="C72" s="94"/>
      <c r="D72" s="94"/>
      <c r="E72" s="94"/>
      <c r="F72" s="94"/>
      <c r="G72" s="94"/>
    </row>
    <row r="73" spans="1:7">
      <c r="A73" s="17" t="s">
        <v>2</v>
      </c>
      <c r="B73" s="17" t="s">
        <v>3</v>
      </c>
      <c r="C73" s="3" t="s">
        <v>4</v>
      </c>
      <c r="D73" s="1" t="s">
        <v>9</v>
      </c>
      <c r="E73" s="3" t="s">
        <v>10</v>
      </c>
      <c r="F73" s="1" t="s">
        <v>14</v>
      </c>
      <c r="G73" s="3" t="s">
        <v>21</v>
      </c>
    </row>
    <row r="74" spans="1:7">
      <c r="A74" s="51" t="s">
        <v>155</v>
      </c>
      <c r="B74" s="41">
        <v>1000</v>
      </c>
      <c r="C74" s="55">
        <v>880</v>
      </c>
      <c r="D74" s="35"/>
      <c r="E74" s="36">
        <f>C74*D74</f>
        <v>0</v>
      </c>
      <c r="F74" s="37"/>
      <c r="G74" s="37"/>
    </row>
    <row r="75" spans="1:7">
      <c r="A75" s="51" t="s">
        <v>156</v>
      </c>
      <c r="B75" s="41">
        <v>1000</v>
      </c>
      <c r="C75" s="55">
        <v>1100</v>
      </c>
      <c r="D75" s="35"/>
      <c r="E75" s="36">
        <f t="shared" ref="E75:E77" si="6">C75*D75</f>
        <v>0</v>
      </c>
      <c r="F75" s="37"/>
      <c r="G75" s="37"/>
    </row>
    <row r="76" spans="1:7">
      <c r="A76" s="51" t="s">
        <v>157</v>
      </c>
      <c r="B76" s="41" t="s">
        <v>158</v>
      </c>
      <c r="C76" s="55">
        <v>340</v>
      </c>
      <c r="D76" s="35"/>
      <c r="E76" s="36">
        <f t="shared" si="6"/>
        <v>0</v>
      </c>
      <c r="F76" s="37"/>
      <c r="G76" s="37"/>
    </row>
    <row r="77" spans="1:7">
      <c r="A77" s="51" t="s">
        <v>159</v>
      </c>
      <c r="B77" s="41" t="s">
        <v>158</v>
      </c>
      <c r="C77" s="55">
        <v>390</v>
      </c>
      <c r="D77" s="35"/>
      <c r="E77" s="36">
        <f t="shared" si="6"/>
        <v>0</v>
      </c>
      <c r="F77" s="37"/>
      <c r="G77" s="37"/>
    </row>
    <row r="78" spans="1:7">
      <c r="A78" s="94" t="s">
        <v>107</v>
      </c>
      <c r="B78" s="94"/>
      <c r="C78" s="94"/>
      <c r="D78" s="94"/>
      <c r="E78" s="94"/>
      <c r="F78" s="94"/>
      <c r="G78" s="94"/>
    </row>
    <row r="79" spans="1:7">
      <c r="A79" s="17" t="s">
        <v>2</v>
      </c>
      <c r="B79" s="17" t="s">
        <v>3</v>
      </c>
      <c r="C79" s="3" t="s">
        <v>4</v>
      </c>
      <c r="D79" s="1" t="s">
        <v>9</v>
      </c>
      <c r="E79" s="3" t="s">
        <v>10</v>
      </c>
      <c r="F79" s="1" t="s">
        <v>14</v>
      </c>
      <c r="G79" s="3" t="s">
        <v>21</v>
      </c>
    </row>
    <row r="80" spans="1:7">
      <c r="A80" s="51" t="s">
        <v>161</v>
      </c>
      <c r="B80" s="39">
        <v>1000</v>
      </c>
      <c r="C80" s="56">
        <v>650</v>
      </c>
      <c r="D80" s="35"/>
      <c r="E80" s="36">
        <f>C80*D80</f>
        <v>0</v>
      </c>
      <c r="F80" s="37"/>
      <c r="G80" s="37"/>
    </row>
    <row r="81" spans="1:7">
      <c r="A81" s="51" t="s">
        <v>162</v>
      </c>
      <c r="B81" s="39">
        <v>1000</v>
      </c>
      <c r="C81" s="56">
        <v>820</v>
      </c>
      <c r="D81" s="35"/>
      <c r="E81" s="36">
        <f t="shared" ref="E81" si="7">C81*D81</f>
        <v>0</v>
      </c>
      <c r="F81" s="37"/>
      <c r="G81" s="37"/>
    </row>
    <row r="82" spans="1:7">
      <c r="A82" s="94" t="s">
        <v>7</v>
      </c>
      <c r="B82" s="94"/>
      <c r="C82" s="94"/>
      <c r="D82" s="94"/>
      <c r="E82" s="94"/>
      <c r="F82" s="94"/>
      <c r="G82" s="94"/>
    </row>
    <row r="83" spans="1:7">
      <c r="A83" s="17" t="s">
        <v>2</v>
      </c>
      <c r="B83" s="17" t="s">
        <v>3</v>
      </c>
      <c r="C83" s="3" t="s">
        <v>4</v>
      </c>
      <c r="D83" s="1" t="s">
        <v>9</v>
      </c>
      <c r="E83" s="3" t="s">
        <v>10</v>
      </c>
      <c r="F83" s="1" t="s">
        <v>14</v>
      </c>
      <c r="G83" s="3" t="s">
        <v>21</v>
      </c>
    </row>
    <row r="84" spans="1:7">
      <c r="A84" s="38" t="s">
        <v>50</v>
      </c>
      <c r="B84" s="39">
        <v>220</v>
      </c>
      <c r="C84" s="34">
        <v>250</v>
      </c>
      <c r="D84" s="35"/>
      <c r="E84" s="36">
        <f t="shared" ref="E84:E87" si="8">C84*D84</f>
        <v>0</v>
      </c>
      <c r="F84" s="37"/>
      <c r="G84" s="37"/>
    </row>
    <row r="85" spans="1:7">
      <c r="A85" s="38" t="s">
        <v>163</v>
      </c>
      <c r="B85" s="39">
        <v>160</v>
      </c>
      <c r="C85" s="34">
        <v>190</v>
      </c>
      <c r="D85" s="35"/>
      <c r="E85" s="36">
        <f t="shared" si="8"/>
        <v>0</v>
      </c>
      <c r="F85" s="37"/>
      <c r="G85" s="37"/>
    </row>
    <row r="86" spans="1:7">
      <c r="A86" s="49" t="s">
        <v>48</v>
      </c>
      <c r="B86" s="39">
        <v>150</v>
      </c>
      <c r="C86" s="34">
        <v>200</v>
      </c>
      <c r="D86" s="35"/>
      <c r="E86" s="36">
        <f t="shared" si="8"/>
        <v>0</v>
      </c>
      <c r="F86" s="37"/>
      <c r="G86" s="37"/>
    </row>
    <row r="87" spans="1:7">
      <c r="A87" s="38" t="s">
        <v>49</v>
      </c>
      <c r="B87" s="39">
        <v>150</v>
      </c>
      <c r="C87" s="34">
        <v>200</v>
      </c>
      <c r="D87" s="35"/>
      <c r="E87" s="36">
        <f t="shared" si="8"/>
        <v>0</v>
      </c>
      <c r="F87" s="37"/>
      <c r="G87" s="37"/>
    </row>
    <row r="88" spans="1:7">
      <c r="A88" s="94" t="s">
        <v>34</v>
      </c>
      <c r="B88" s="94"/>
      <c r="C88" s="94"/>
      <c r="D88" s="94"/>
      <c r="E88" s="94"/>
      <c r="F88" s="94"/>
      <c r="G88" s="94"/>
    </row>
    <row r="89" spans="1:7">
      <c r="A89" s="17" t="s">
        <v>2</v>
      </c>
      <c r="B89" s="17" t="s">
        <v>3</v>
      </c>
      <c r="C89" s="3" t="s">
        <v>4</v>
      </c>
      <c r="D89" s="1" t="s">
        <v>9</v>
      </c>
      <c r="E89" s="3" t="s">
        <v>10</v>
      </c>
      <c r="F89" s="1" t="s">
        <v>14</v>
      </c>
      <c r="G89" s="3" t="s">
        <v>21</v>
      </c>
    </row>
    <row r="90" spans="1:7">
      <c r="A90" s="38" t="s">
        <v>164</v>
      </c>
      <c r="B90" s="57">
        <v>40</v>
      </c>
      <c r="C90" s="34">
        <v>60</v>
      </c>
      <c r="D90" s="35"/>
      <c r="E90" s="36">
        <f t="shared" ref="E90:E94" si="9">C90*D90</f>
        <v>0</v>
      </c>
      <c r="F90" s="37"/>
      <c r="G90" s="37"/>
    </row>
    <row r="91" spans="1:7">
      <c r="A91" s="38" t="s">
        <v>165</v>
      </c>
      <c r="B91" s="57">
        <v>40</v>
      </c>
      <c r="C91" s="34">
        <v>90</v>
      </c>
      <c r="D91" s="35"/>
      <c r="E91" s="36">
        <f t="shared" si="9"/>
        <v>0</v>
      </c>
      <c r="F91" s="37"/>
      <c r="G91" s="37"/>
    </row>
    <row r="92" spans="1:7">
      <c r="A92" s="49" t="s">
        <v>166</v>
      </c>
      <c r="B92" s="57">
        <v>40</v>
      </c>
      <c r="C92" s="43">
        <v>50</v>
      </c>
      <c r="D92" s="35"/>
      <c r="E92" s="36">
        <f t="shared" si="9"/>
        <v>0</v>
      </c>
      <c r="F92" s="37"/>
      <c r="G92" s="37"/>
    </row>
    <row r="93" spans="1:7">
      <c r="A93" s="49" t="s">
        <v>167</v>
      </c>
      <c r="B93" s="57">
        <v>40</v>
      </c>
      <c r="C93" s="43">
        <v>50</v>
      </c>
      <c r="D93" s="35"/>
      <c r="E93" s="36">
        <f t="shared" si="9"/>
        <v>0</v>
      </c>
      <c r="F93" s="37"/>
      <c r="G93" s="37"/>
    </row>
    <row r="94" spans="1:7">
      <c r="A94" s="49" t="s">
        <v>168</v>
      </c>
      <c r="B94" s="57">
        <v>40</v>
      </c>
      <c r="C94" s="43">
        <v>60</v>
      </c>
      <c r="D94" s="35"/>
      <c r="E94" s="36">
        <f t="shared" si="9"/>
        <v>0</v>
      </c>
      <c r="F94" s="37"/>
      <c r="G94" s="37"/>
    </row>
    <row r="95" spans="1:7">
      <c r="A95" s="94" t="s">
        <v>35</v>
      </c>
      <c r="B95" s="94"/>
      <c r="C95" s="94"/>
      <c r="D95" s="94"/>
      <c r="E95" s="94"/>
      <c r="F95" s="94"/>
      <c r="G95" s="94"/>
    </row>
    <row r="96" spans="1:7">
      <c r="A96" s="17" t="s">
        <v>2</v>
      </c>
      <c r="B96" s="17" t="s">
        <v>3</v>
      </c>
      <c r="C96" s="3" t="s">
        <v>4</v>
      </c>
      <c r="D96" s="1" t="s">
        <v>9</v>
      </c>
      <c r="E96" s="3" t="s">
        <v>10</v>
      </c>
      <c r="F96" s="1" t="s">
        <v>14</v>
      </c>
      <c r="G96" s="3" t="s">
        <v>21</v>
      </c>
    </row>
    <row r="97" spans="1:7">
      <c r="A97" s="51" t="s">
        <v>51</v>
      </c>
      <c r="B97" s="39">
        <v>1000</v>
      </c>
      <c r="C97" s="34">
        <v>900</v>
      </c>
      <c r="D97" s="35"/>
      <c r="E97" s="36">
        <f t="shared" ref="E97:E107" si="10">C97*D97</f>
        <v>0</v>
      </c>
      <c r="F97" s="37"/>
      <c r="G97" s="37"/>
    </row>
    <row r="98" spans="1:7">
      <c r="A98" s="51" t="s">
        <v>52</v>
      </c>
      <c r="B98" s="39">
        <v>1000</v>
      </c>
      <c r="C98" s="34">
        <v>650</v>
      </c>
      <c r="D98" s="35"/>
      <c r="E98" s="36">
        <f t="shared" si="10"/>
        <v>0</v>
      </c>
      <c r="F98" s="37"/>
      <c r="G98" s="37"/>
    </row>
    <row r="99" spans="1:7">
      <c r="A99" s="51" t="s">
        <v>53</v>
      </c>
      <c r="B99" s="39">
        <v>1000</v>
      </c>
      <c r="C99" s="34">
        <v>520</v>
      </c>
      <c r="D99" s="35"/>
      <c r="E99" s="36">
        <f t="shared" si="10"/>
        <v>0</v>
      </c>
      <c r="F99" s="37"/>
      <c r="G99" s="37"/>
    </row>
    <row r="100" spans="1:7">
      <c r="A100" s="51" t="s">
        <v>61</v>
      </c>
      <c r="B100" s="39">
        <v>1000</v>
      </c>
      <c r="C100" s="34">
        <v>900</v>
      </c>
      <c r="D100" s="35"/>
      <c r="E100" s="36">
        <f t="shared" si="10"/>
        <v>0</v>
      </c>
      <c r="F100" s="37"/>
      <c r="G100" s="37"/>
    </row>
    <row r="101" spans="1:7">
      <c r="A101" s="52" t="s">
        <v>54</v>
      </c>
      <c r="B101" s="58">
        <v>1000</v>
      </c>
      <c r="C101" s="34">
        <v>950</v>
      </c>
      <c r="D101" s="35"/>
      <c r="E101" s="36">
        <f t="shared" si="10"/>
        <v>0</v>
      </c>
      <c r="F101" s="37"/>
      <c r="G101" s="37"/>
    </row>
    <row r="102" spans="1:7">
      <c r="A102" s="51" t="s">
        <v>169</v>
      </c>
      <c r="B102" s="39">
        <v>1000</v>
      </c>
      <c r="C102" s="34">
        <v>650</v>
      </c>
      <c r="D102" s="35"/>
      <c r="E102" s="36">
        <f t="shared" si="10"/>
        <v>0</v>
      </c>
      <c r="F102" s="37"/>
      <c r="G102" s="37"/>
    </row>
    <row r="103" spans="1:7">
      <c r="A103" s="51" t="s">
        <v>170</v>
      </c>
      <c r="B103" s="39">
        <v>1000</v>
      </c>
      <c r="C103" s="34">
        <v>750</v>
      </c>
      <c r="D103" s="35"/>
      <c r="E103" s="36">
        <f t="shared" si="10"/>
        <v>0</v>
      </c>
      <c r="F103" s="37"/>
      <c r="G103" s="37"/>
    </row>
    <row r="104" spans="1:7">
      <c r="A104" s="51" t="s">
        <v>171</v>
      </c>
      <c r="B104" s="39">
        <v>1000</v>
      </c>
      <c r="C104" s="34">
        <v>750</v>
      </c>
      <c r="D104" s="35"/>
      <c r="E104" s="36">
        <f t="shared" si="10"/>
        <v>0</v>
      </c>
      <c r="F104" s="37"/>
      <c r="G104" s="37"/>
    </row>
    <row r="105" spans="1:7">
      <c r="A105" s="51" t="s">
        <v>172</v>
      </c>
      <c r="B105" s="39">
        <v>1200</v>
      </c>
      <c r="C105" s="34">
        <v>1000</v>
      </c>
      <c r="D105" s="35"/>
      <c r="E105" s="36">
        <f t="shared" si="10"/>
        <v>0</v>
      </c>
      <c r="F105" s="37"/>
      <c r="G105" s="37"/>
    </row>
    <row r="106" spans="1:7">
      <c r="A106" s="51" t="s">
        <v>173</v>
      </c>
      <c r="B106" s="39">
        <v>1200</v>
      </c>
      <c r="C106" s="34">
        <v>1100</v>
      </c>
      <c r="D106" s="35"/>
      <c r="E106" s="36">
        <f t="shared" si="10"/>
        <v>0</v>
      </c>
      <c r="F106" s="37"/>
      <c r="G106" s="37"/>
    </row>
    <row r="107" spans="1:7">
      <c r="A107" s="51" t="s">
        <v>174</v>
      </c>
      <c r="B107" s="39">
        <v>1200</v>
      </c>
      <c r="C107" s="34">
        <v>1100</v>
      </c>
      <c r="D107" s="35"/>
      <c r="E107" s="36">
        <f t="shared" si="10"/>
        <v>0</v>
      </c>
      <c r="F107" s="37"/>
      <c r="G107" s="37"/>
    </row>
    <row r="108" spans="1:7">
      <c r="A108" s="51" t="s">
        <v>175</v>
      </c>
      <c r="B108" s="39">
        <v>80</v>
      </c>
      <c r="C108" s="34">
        <v>50</v>
      </c>
      <c r="D108" s="35"/>
      <c r="E108" s="36">
        <f t="shared" ref="E108:E114" si="11">C108*D108</f>
        <v>0</v>
      </c>
      <c r="F108" s="37"/>
      <c r="G108" s="37"/>
    </row>
    <row r="109" spans="1:7">
      <c r="A109" s="51" t="s">
        <v>55</v>
      </c>
      <c r="B109" s="39">
        <v>80</v>
      </c>
      <c r="C109" s="34">
        <v>95</v>
      </c>
      <c r="D109" s="35"/>
      <c r="E109" s="36">
        <f t="shared" si="11"/>
        <v>0</v>
      </c>
      <c r="F109" s="37"/>
      <c r="G109" s="37"/>
    </row>
    <row r="110" spans="1:7">
      <c r="A110" s="51" t="s">
        <v>62</v>
      </c>
      <c r="B110" s="39">
        <v>80</v>
      </c>
      <c r="C110" s="34">
        <v>50</v>
      </c>
      <c r="D110" s="35"/>
      <c r="E110" s="36">
        <f t="shared" si="11"/>
        <v>0</v>
      </c>
      <c r="F110" s="37"/>
      <c r="G110" s="37"/>
    </row>
    <row r="111" spans="1:7">
      <c r="A111" s="51" t="s">
        <v>176</v>
      </c>
      <c r="B111" s="39">
        <v>80</v>
      </c>
      <c r="C111" s="34">
        <v>60</v>
      </c>
      <c r="D111" s="35"/>
      <c r="E111" s="36">
        <f t="shared" si="11"/>
        <v>0</v>
      </c>
      <c r="F111" s="37"/>
      <c r="G111" s="37"/>
    </row>
    <row r="112" spans="1:7">
      <c r="A112" s="51" t="s">
        <v>177</v>
      </c>
      <c r="B112" s="39">
        <v>40</v>
      </c>
      <c r="C112" s="34">
        <v>95</v>
      </c>
      <c r="D112" s="35"/>
      <c r="E112" s="36">
        <f t="shared" si="11"/>
        <v>0</v>
      </c>
      <c r="F112" s="37"/>
      <c r="G112" s="37"/>
    </row>
    <row r="113" spans="1:7">
      <c r="A113" s="51" t="s">
        <v>63</v>
      </c>
      <c r="B113" s="39">
        <v>100</v>
      </c>
      <c r="C113" s="34">
        <v>100</v>
      </c>
      <c r="D113" s="35"/>
      <c r="E113" s="36">
        <f t="shared" si="11"/>
        <v>0</v>
      </c>
      <c r="F113" s="37"/>
      <c r="G113" s="37"/>
    </row>
    <row r="114" spans="1:7">
      <c r="A114" s="51" t="s">
        <v>64</v>
      </c>
      <c r="B114" s="39">
        <v>80</v>
      </c>
      <c r="C114" s="34">
        <v>50</v>
      </c>
      <c r="D114" s="35"/>
      <c r="E114" s="36">
        <f t="shared" si="11"/>
        <v>0</v>
      </c>
      <c r="F114" s="37"/>
      <c r="G114" s="37"/>
    </row>
    <row r="115" spans="1:7">
      <c r="A115" s="94" t="s">
        <v>8</v>
      </c>
      <c r="B115" s="94"/>
      <c r="C115" s="94"/>
      <c r="D115" s="94"/>
      <c r="E115" s="94"/>
      <c r="F115" s="94"/>
      <c r="G115" s="94"/>
    </row>
    <row r="116" spans="1:7">
      <c r="A116" s="17" t="s">
        <v>2</v>
      </c>
      <c r="B116" s="17" t="s">
        <v>3</v>
      </c>
      <c r="C116" s="3" t="s">
        <v>4</v>
      </c>
      <c r="D116" s="1" t="s">
        <v>9</v>
      </c>
      <c r="E116" s="3" t="s">
        <v>10</v>
      </c>
      <c r="F116" s="1" t="s">
        <v>14</v>
      </c>
      <c r="G116" s="3" t="s">
        <v>21</v>
      </c>
    </row>
    <row r="117" spans="1:7">
      <c r="A117" s="51" t="s">
        <v>178</v>
      </c>
      <c r="B117" s="39">
        <v>600</v>
      </c>
      <c r="C117" s="34">
        <v>780</v>
      </c>
      <c r="D117" s="35"/>
      <c r="E117" s="36">
        <f>C117*D117</f>
        <v>0</v>
      </c>
      <c r="F117" s="37"/>
      <c r="G117" s="37"/>
    </row>
    <row r="118" spans="1:7">
      <c r="A118" s="51" t="s">
        <v>179</v>
      </c>
      <c r="B118" s="39">
        <v>600</v>
      </c>
      <c r="C118" s="34">
        <v>780</v>
      </c>
      <c r="D118" s="35"/>
      <c r="E118" s="36">
        <f t="shared" ref="E118:E122" si="12">C118*D118</f>
        <v>0</v>
      </c>
      <c r="F118" s="37"/>
      <c r="G118" s="37"/>
    </row>
    <row r="119" spans="1:7">
      <c r="A119" s="51" t="s">
        <v>180</v>
      </c>
      <c r="B119" s="39">
        <v>570</v>
      </c>
      <c r="C119" s="34">
        <v>780</v>
      </c>
      <c r="D119" s="35"/>
      <c r="E119" s="36">
        <f t="shared" si="12"/>
        <v>0</v>
      </c>
      <c r="F119" s="37"/>
      <c r="G119" s="37"/>
    </row>
    <row r="120" spans="1:7">
      <c r="A120" s="51" t="s">
        <v>181</v>
      </c>
      <c r="B120" s="39">
        <v>640</v>
      </c>
      <c r="C120" s="34">
        <v>780</v>
      </c>
      <c r="D120" s="35"/>
      <c r="E120" s="36">
        <f t="shared" si="12"/>
        <v>0</v>
      </c>
      <c r="F120" s="37"/>
      <c r="G120" s="37"/>
    </row>
    <row r="121" spans="1:7">
      <c r="A121" s="52" t="s">
        <v>182</v>
      </c>
      <c r="B121" s="58">
        <v>600</v>
      </c>
      <c r="C121" s="34">
        <v>780</v>
      </c>
      <c r="D121" s="35"/>
      <c r="E121" s="36">
        <f t="shared" si="12"/>
        <v>0</v>
      </c>
      <c r="F121" s="37"/>
      <c r="G121" s="37"/>
    </row>
    <row r="122" spans="1:7">
      <c r="A122" s="51" t="s">
        <v>183</v>
      </c>
      <c r="B122" s="39">
        <v>600</v>
      </c>
      <c r="C122" s="34">
        <v>780</v>
      </c>
      <c r="D122" s="35"/>
      <c r="E122" s="36">
        <f t="shared" si="12"/>
        <v>0</v>
      </c>
      <c r="F122" s="37"/>
      <c r="G122" s="37"/>
    </row>
    <row r="123" spans="1:7">
      <c r="A123" s="94" t="s">
        <v>36</v>
      </c>
      <c r="B123" s="94"/>
      <c r="C123" s="94"/>
      <c r="D123" s="94"/>
      <c r="E123" s="94"/>
      <c r="F123" s="94"/>
      <c r="G123" s="94"/>
    </row>
    <row r="124" spans="1:7">
      <c r="A124" s="17" t="s">
        <v>2</v>
      </c>
      <c r="B124" s="17" t="s">
        <v>3</v>
      </c>
      <c r="C124" s="3" t="s">
        <v>4</v>
      </c>
      <c r="D124" s="1" t="s">
        <v>9</v>
      </c>
      <c r="E124" s="3" t="s">
        <v>10</v>
      </c>
      <c r="F124" s="1" t="s">
        <v>14</v>
      </c>
      <c r="G124" s="3" t="s">
        <v>21</v>
      </c>
    </row>
    <row r="125" spans="1:7">
      <c r="A125" s="59" t="s">
        <v>184</v>
      </c>
      <c r="B125" s="39">
        <v>90</v>
      </c>
      <c r="C125" s="34">
        <v>80</v>
      </c>
      <c r="D125" s="35"/>
      <c r="E125" s="36">
        <f>C125*D125</f>
        <v>0</v>
      </c>
      <c r="F125" s="37"/>
      <c r="G125" s="37"/>
    </row>
    <row r="126" spans="1:7">
      <c r="A126" s="94" t="s">
        <v>37</v>
      </c>
      <c r="B126" s="94"/>
      <c r="C126" s="94"/>
      <c r="D126" s="94"/>
      <c r="E126" s="94"/>
      <c r="F126" s="94"/>
      <c r="G126" s="94"/>
    </row>
    <row r="127" spans="1:7">
      <c r="A127" s="17" t="s">
        <v>2</v>
      </c>
      <c r="B127" s="17" t="s">
        <v>3</v>
      </c>
      <c r="C127" s="3" t="s">
        <v>4</v>
      </c>
      <c r="D127" s="1" t="s">
        <v>9</v>
      </c>
      <c r="E127" s="3" t="s">
        <v>10</v>
      </c>
      <c r="F127" s="1" t="s">
        <v>14</v>
      </c>
      <c r="G127" s="3" t="s">
        <v>21</v>
      </c>
    </row>
    <row r="128" spans="1:7">
      <c r="A128" s="60" t="s">
        <v>185</v>
      </c>
      <c r="B128" s="35"/>
      <c r="C128" s="54"/>
      <c r="D128" s="35"/>
      <c r="E128" s="36">
        <f t="shared" ref="E128:E129" si="13">C128*D128</f>
        <v>0</v>
      </c>
      <c r="F128" s="37"/>
      <c r="G128" s="37"/>
    </row>
    <row r="129" spans="1:7">
      <c r="A129" s="61" t="s">
        <v>56</v>
      </c>
      <c r="B129" s="35">
        <v>500</v>
      </c>
      <c r="C129" s="68">
        <v>650</v>
      </c>
      <c r="D129" s="35"/>
      <c r="E129" s="36">
        <f t="shared" si="13"/>
        <v>0</v>
      </c>
      <c r="F129" s="37"/>
      <c r="G129" s="37"/>
    </row>
    <row r="130" spans="1:7">
      <c r="A130" s="94" t="s">
        <v>38</v>
      </c>
      <c r="B130" s="94"/>
      <c r="C130" s="94"/>
      <c r="D130" s="94"/>
      <c r="E130" s="94"/>
      <c r="F130" s="94"/>
      <c r="G130" s="94"/>
    </row>
    <row r="131" spans="1:7">
      <c r="A131" s="17" t="s">
        <v>2</v>
      </c>
      <c r="B131" s="17" t="s">
        <v>3</v>
      </c>
      <c r="C131" s="3" t="s">
        <v>4</v>
      </c>
      <c r="D131" s="1" t="s">
        <v>9</v>
      </c>
      <c r="E131" s="3" t="s">
        <v>10</v>
      </c>
      <c r="F131" s="1" t="s">
        <v>14</v>
      </c>
      <c r="G131" s="3" t="s">
        <v>21</v>
      </c>
    </row>
    <row r="132" spans="1:7">
      <c r="A132" s="61" t="s">
        <v>57</v>
      </c>
      <c r="B132" s="35" t="s">
        <v>58</v>
      </c>
      <c r="C132" s="68">
        <v>150</v>
      </c>
      <c r="D132" s="35"/>
      <c r="E132" s="36">
        <f t="shared" ref="E132:E136" si="14">C132*D132</f>
        <v>0</v>
      </c>
      <c r="F132" s="37"/>
      <c r="G132" s="37"/>
    </row>
    <row r="133" spans="1:7">
      <c r="A133" s="61" t="s">
        <v>59</v>
      </c>
      <c r="B133" s="35" t="s">
        <v>58</v>
      </c>
      <c r="C133" s="68">
        <v>150</v>
      </c>
      <c r="D133" s="35"/>
      <c r="E133" s="36">
        <f t="shared" si="14"/>
        <v>0</v>
      </c>
      <c r="F133" s="37"/>
      <c r="G133" s="37"/>
    </row>
    <row r="134" spans="1:7">
      <c r="A134" s="61" t="s">
        <v>60</v>
      </c>
      <c r="B134" s="35" t="s">
        <v>58</v>
      </c>
      <c r="C134" s="68">
        <v>150</v>
      </c>
      <c r="D134" s="35"/>
      <c r="E134" s="36">
        <f t="shared" si="14"/>
        <v>0</v>
      </c>
      <c r="F134" s="37"/>
      <c r="G134" s="37"/>
    </row>
    <row r="135" spans="1:7">
      <c r="A135" s="61" t="s">
        <v>67</v>
      </c>
      <c r="B135" s="35" t="s">
        <v>66</v>
      </c>
      <c r="C135" s="68">
        <v>60</v>
      </c>
      <c r="D135" s="35"/>
      <c r="E135" s="36">
        <f t="shared" si="14"/>
        <v>0</v>
      </c>
      <c r="F135" s="37"/>
      <c r="G135" s="37"/>
    </row>
    <row r="136" spans="1:7">
      <c r="A136" s="61" t="s">
        <v>68</v>
      </c>
      <c r="B136" s="35" t="s">
        <v>66</v>
      </c>
      <c r="C136" s="68">
        <v>60</v>
      </c>
      <c r="D136" s="35"/>
      <c r="E136" s="36">
        <f t="shared" si="14"/>
        <v>0</v>
      </c>
      <c r="F136" s="37"/>
      <c r="G136" s="37"/>
    </row>
    <row r="137" spans="1:7">
      <c r="A137" s="61" t="s">
        <v>78</v>
      </c>
      <c r="B137" s="35" t="s">
        <v>77</v>
      </c>
      <c r="C137" s="68">
        <v>1000</v>
      </c>
      <c r="D137" s="35"/>
      <c r="E137" s="36">
        <f>C137*D137</f>
        <v>0</v>
      </c>
      <c r="F137" s="37"/>
      <c r="G137" s="37"/>
    </row>
    <row r="138" spans="1:7">
      <c r="A138" s="61" t="s">
        <v>79</v>
      </c>
      <c r="B138" s="35" t="s">
        <v>76</v>
      </c>
      <c r="C138" s="68">
        <v>1500</v>
      </c>
      <c r="D138" s="35"/>
      <c r="E138" s="36">
        <f t="shared" ref="E138:E140" si="15">C138*D138</f>
        <v>0</v>
      </c>
      <c r="F138" s="37"/>
      <c r="G138" s="37"/>
    </row>
    <row r="139" spans="1:7">
      <c r="A139" s="61" t="s">
        <v>74</v>
      </c>
      <c r="B139" s="35" t="s">
        <v>80</v>
      </c>
      <c r="C139" s="68">
        <v>100</v>
      </c>
      <c r="D139" s="35"/>
      <c r="E139" s="36">
        <f t="shared" si="15"/>
        <v>0</v>
      </c>
      <c r="F139" s="37"/>
      <c r="G139" s="37"/>
    </row>
    <row r="140" spans="1:7">
      <c r="A140" s="61" t="s">
        <v>81</v>
      </c>
      <c r="B140" s="35" t="s">
        <v>72</v>
      </c>
      <c r="C140" s="68">
        <v>80</v>
      </c>
      <c r="D140" s="35"/>
      <c r="E140" s="36">
        <f t="shared" si="15"/>
        <v>0</v>
      </c>
      <c r="F140" s="37"/>
      <c r="G140" s="37"/>
    </row>
    <row r="141" spans="1:7">
      <c r="A141" s="94" t="s">
        <v>65</v>
      </c>
      <c r="B141" s="94"/>
      <c r="C141" s="94"/>
      <c r="D141" s="94"/>
      <c r="E141" s="94"/>
      <c r="F141" s="94"/>
      <c r="G141" s="94"/>
    </row>
    <row r="142" spans="1:7">
      <c r="A142" s="17" t="s">
        <v>2</v>
      </c>
      <c r="B142" s="17" t="s">
        <v>3</v>
      </c>
      <c r="C142" s="3" t="s">
        <v>4</v>
      </c>
      <c r="D142" s="1" t="s">
        <v>9</v>
      </c>
      <c r="E142" s="3" t="s">
        <v>10</v>
      </c>
      <c r="F142" s="1" t="s">
        <v>14</v>
      </c>
      <c r="G142" s="3" t="s">
        <v>21</v>
      </c>
    </row>
    <row r="143" spans="1:7">
      <c r="A143" s="61" t="s">
        <v>69</v>
      </c>
      <c r="B143" s="35" t="s">
        <v>70</v>
      </c>
      <c r="C143" s="68">
        <v>3000</v>
      </c>
      <c r="D143" s="35"/>
      <c r="E143" s="36">
        <f t="shared" ref="E143:E144" si="16">C143*D143</f>
        <v>0</v>
      </c>
      <c r="F143" s="37"/>
      <c r="G143" s="37"/>
    </row>
    <row r="144" spans="1:7">
      <c r="A144" s="61" t="s">
        <v>71</v>
      </c>
      <c r="B144" s="35" t="s">
        <v>72</v>
      </c>
      <c r="C144" s="68">
        <v>120</v>
      </c>
      <c r="D144" s="35"/>
      <c r="E144" s="36">
        <f t="shared" si="16"/>
        <v>0</v>
      </c>
      <c r="F144" s="37"/>
      <c r="G144" s="37"/>
    </row>
    <row r="145" spans="1:7">
      <c r="A145" s="61" t="s">
        <v>73</v>
      </c>
      <c r="B145" s="35" t="s">
        <v>77</v>
      </c>
      <c r="C145" s="68">
        <v>20</v>
      </c>
      <c r="D145" s="35"/>
      <c r="E145" s="36">
        <f t="shared" ref="E145" si="17">C145*D145</f>
        <v>0</v>
      </c>
      <c r="F145" s="37"/>
      <c r="G145" s="37"/>
    </row>
    <row r="146" spans="1:7">
      <c r="A146" s="61" t="s">
        <v>75</v>
      </c>
      <c r="B146" s="35" t="s">
        <v>76</v>
      </c>
      <c r="C146" s="68">
        <v>300</v>
      </c>
      <c r="D146" s="35"/>
      <c r="E146" s="36">
        <f t="shared" ref="E146" si="18">C146*D146</f>
        <v>0</v>
      </c>
      <c r="F146" s="37"/>
      <c r="G146" s="37"/>
    </row>
    <row r="147" spans="1:7">
      <c r="A147" s="62"/>
      <c r="B147" s="62"/>
      <c r="C147" s="63"/>
      <c r="D147" s="62"/>
      <c r="E147" s="64"/>
      <c r="F147" s="65"/>
      <c r="G147" s="65"/>
    </row>
    <row r="148" spans="1:7">
      <c r="D148" s="66" t="s">
        <v>84</v>
      </c>
      <c r="E148" s="67">
        <f>SUM(E22:E35)</f>
        <v>0</v>
      </c>
    </row>
    <row r="149" spans="1:7">
      <c r="D149" s="66" t="s">
        <v>85</v>
      </c>
      <c r="E149" s="67">
        <f>SUM(E38:E140)</f>
        <v>0</v>
      </c>
    </row>
    <row r="150" spans="1:7">
      <c r="D150" s="66" t="s">
        <v>105</v>
      </c>
      <c r="E150" s="67">
        <f>Бар!E86</f>
        <v>0</v>
      </c>
    </row>
    <row r="151" spans="1:7">
      <c r="D151" s="66"/>
      <c r="E151" s="67"/>
    </row>
    <row r="152" spans="1:7">
      <c r="D152" s="66" t="s">
        <v>42</v>
      </c>
      <c r="E152" s="67">
        <f>E148+E149+E150</f>
        <v>0</v>
      </c>
    </row>
    <row r="153" spans="1:7">
      <c r="B153" s="104" t="s">
        <v>186</v>
      </c>
      <c r="C153" s="104"/>
      <c r="D153" s="104"/>
      <c r="E153" s="67">
        <f>E152*15%</f>
        <v>0</v>
      </c>
    </row>
    <row r="154" spans="1:7">
      <c r="D154" s="66" t="s">
        <v>39</v>
      </c>
      <c r="E154" s="67">
        <f>E143</f>
        <v>0</v>
      </c>
    </row>
    <row r="155" spans="1:7">
      <c r="E155" s="67"/>
    </row>
    <row r="156" spans="1:7">
      <c r="D156" s="66" t="s">
        <v>41</v>
      </c>
      <c r="E156" s="67">
        <f>E152+E153+E154+E144+E145+E146</f>
        <v>0</v>
      </c>
    </row>
  </sheetData>
  <mergeCells count="47">
    <mergeCell ref="B153:D153"/>
    <mergeCell ref="A15:A17"/>
    <mergeCell ref="A6:B6"/>
    <mergeCell ref="A37:G37"/>
    <mergeCell ref="A36:G36"/>
    <mergeCell ref="A52:G52"/>
    <mergeCell ref="A72:G72"/>
    <mergeCell ref="A63:G63"/>
    <mergeCell ref="A44:G44"/>
    <mergeCell ref="A11:B11"/>
    <mergeCell ref="A14:B14"/>
    <mergeCell ref="C12:G12"/>
    <mergeCell ref="C17:G17"/>
    <mergeCell ref="A13:B13"/>
    <mergeCell ref="C6:G6"/>
    <mergeCell ref="C7:G7"/>
    <mergeCell ref="A1:B1"/>
    <mergeCell ref="A3:B3"/>
    <mergeCell ref="A2:B2"/>
    <mergeCell ref="A4:B4"/>
    <mergeCell ref="A115:G115"/>
    <mergeCell ref="A82:G82"/>
    <mergeCell ref="C13:G13"/>
    <mergeCell ref="C14:G14"/>
    <mergeCell ref="C15:G15"/>
    <mergeCell ref="C16:G16"/>
    <mergeCell ref="A88:G88"/>
    <mergeCell ref="A95:G95"/>
    <mergeCell ref="C11:G11"/>
    <mergeCell ref="A5:B5"/>
    <mergeCell ref="C1:G1"/>
    <mergeCell ref="C2:G2"/>
    <mergeCell ref="C3:G3"/>
    <mergeCell ref="C4:G4"/>
    <mergeCell ref="C5:G5"/>
    <mergeCell ref="A10:B10"/>
    <mergeCell ref="C10:G10"/>
    <mergeCell ref="C8:G8"/>
    <mergeCell ref="A8:B8"/>
    <mergeCell ref="C9:G9"/>
    <mergeCell ref="A141:G141"/>
    <mergeCell ref="A19:G19"/>
    <mergeCell ref="A20:G20"/>
    <mergeCell ref="A123:G123"/>
    <mergeCell ref="A126:G126"/>
    <mergeCell ref="A130:G130"/>
    <mergeCell ref="A78:G78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8"/>
  <sheetViews>
    <sheetView topLeftCell="A4" workbookViewId="0">
      <selection activeCell="I84" sqref="I84"/>
    </sheetView>
  </sheetViews>
  <sheetFormatPr defaultRowHeight="15"/>
  <cols>
    <col min="1" max="1" width="60.7109375" style="16" bestFit="1" customWidth="1"/>
    <col min="2" max="2" width="10.140625" style="19" bestFit="1" customWidth="1"/>
    <col min="3" max="3" width="12.5703125" style="79" customWidth="1"/>
    <col min="4" max="4" width="9.140625" style="4"/>
    <col min="5" max="5" width="13.28515625" style="5" customWidth="1"/>
    <col min="6" max="6" width="7" style="6" customWidth="1"/>
    <col min="7" max="7" width="29.5703125" style="6" customWidth="1"/>
    <col min="8" max="16384" width="9.140625" style="6"/>
  </cols>
  <sheetData>
    <row r="1" spans="1:7">
      <c r="A1" s="114" t="s">
        <v>13</v>
      </c>
      <c r="B1" s="114"/>
      <c r="C1" s="118"/>
      <c r="D1" s="116"/>
      <c r="E1" s="116"/>
      <c r="F1" s="116"/>
      <c r="G1" s="116"/>
    </row>
    <row r="2" spans="1:7">
      <c r="A2" s="111" t="s">
        <v>31</v>
      </c>
      <c r="B2" s="111"/>
      <c r="C2" s="116"/>
      <c r="D2" s="116"/>
      <c r="E2" s="116"/>
      <c r="F2" s="116"/>
      <c r="G2" s="116"/>
    </row>
    <row r="3" spans="1:7">
      <c r="A3" s="114" t="s">
        <v>11</v>
      </c>
      <c r="B3" s="114"/>
      <c r="C3" s="116"/>
      <c r="D3" s="116"/>
      <c r="E3" s="116"/>
      <c r="F3" s="116"/>
      <c r="G3" s="116"/>
    </row>
    <row r="4" spans="1:7">
      <c r="A4" s="111" t="s">
        <v>22</v>
      </c>
      <c r="B4" s="111"/>
      <c r="C4" s="110"/>
      <c r="D4" s="110"/>
      <c r="E4" s="110"/>
      <c r="F4" s="110"/>
      <c r="G4" s="110"/>
    </row>
    <row r="5" spans="1:7">
      <c r="A5" s="112" t="s">
        <v>12</v>
      </c>
      <c r="B5" s="112"/>
      <c r="C5" s="113"/>
      <c r="D5" s="113"/>
      <c r="E5" s="113"/>
      <c r="F5" s="113"/>
      <c r="G5" s="113"/>
    </row>
    <row r="6" spans="1:7">
      <c r="A6" s="114" t="s">
        <v>20</v>
      </c>
      <c r="B6" s="114"/>
      <c r="C6" s="115"/>
      <c r="D6" s="115"/>
      <c r="E6" s="115"/>
      <c r="F6" s="115"/>
      <c r="G6" s="115"/>
    </row>
    <row r="7" spans="1:7">
      <c r="A7" s="70"/>
      <c r="B7" s="18" t="s">
        <v>96</v>
      </c>
      <c r="C7" s="110"/>
      <c r="D7" s="110"/>
      <c r="E7" s="110"/>
      <c r="F7" s="110"/>
      <c r="G7" s="110"/>
    </row>
    <row r="8" spans="1:7">
      <c r="A8" s="112" t="s">
        <v>15</v>
      </c>
      <c r="B8" s="18" t="s">
        <v>16</v>
      </c>
      <c r="C8" s="116"/>
      <c r="D8" s="116"/>
      <c r="E8" s="116"/>
      <c r="F8" s="116"/>
      <c r="G8" s="116"/>
    </row>
    <row r="9" spans="1:7">
      <c r="A9" s="112"/>
      <c r="B9" s="18" t="s">
        <v>17</v>
      </c>
      <c r="C9" s="116"/>
      <c r="D9" s="116"/>
      <c r="E9" s="116"/>
      <c r="F9" s="116"/>
      <c r="G9" s="116"/>
    </row>
    <row r="10" spans="1:7">
      <c r="A10" s="112"/>
      <c r="B10" s="18" t="s">
        <v>18</v>
      </c>
      <c r="C10" s="116"/>
      <c r="D10" s="116"/>
      <c r="E10" s="116"/>
      <c r="F10" s="116"/>
      <c r="G10" s="116"/>
    </row>
    <row r="11" spans="1:7">
      <c r="A11" s="71"/>
      <c r="B11" s="18"/>
      <c r="C11" s="77"/>
      <c r="D11" s="23"/>
      <c r="E11" s="23"/>
      <c r="F11" s="23"/>
      <c r="G11" s="23"/>
    </row>
    <row r="12" spans="1:7">
      <c r="A12" s="109" t="s">
        <v>106</v>
      </c>
      <c r="B12" s="109"/>
      <c r="C12" s="109"/>
      <c r="D12" s="109"/>
      <c r="E12" s="109"/>
      <c r="F12" s="109"/>
      <c r="G12" s="109"/>
    </row>
    <row r="14" spans="1:7" ht="25.5">
      <c r="A14" s="117" t="s">
        <v>97</v>
      </c>
      <c r="B14" s="117"/>
      <c r="C14" s="117"/>
      <c r="D14" s="117"/>
      <c r="E14" s="117"/>
      <c r="F14" s="117"/>
      <c r="G14" s="117"/>
    </row>
    <row r="15" spans="1:7" ht="15.75">
      <c r="A15" s="94" t="s">
        <v>98</v>
      </c>
      <c r="B15" s="94"/>
      <c r="C15" s="94"/>
      <c r="D15" s="94"/>
      <c r="E15" s="94"/>
      <c r="F15" s="94"/>
      <c r="G15" s="94"/>
    </row>
    <row r="16" spans="1:7" ht="15.75">
      <c r="A16" s="17" t="s">
        <v>2</v>
      </c>
      <c r="B16" s="17" t="s">
        <v>3</v>
      </c>
      <c r="C16" s="3" t="s">
        <v>4</v>
      </c>
      <c r="D16" s="69" t="s">
        <v>9</v>
      </c>
      <c r="E16" s="3" t="s">
        <v>10</v>
      </c>
      <c r="F16" s="69" t="s">
        <v>14</v>
      </c>
      <c r="G16" s="3" t="s">
        <v>21</v>
      </c>
    </row>
    <row r="17" spans="1:8" ht="15.75">
      <c r="A17" s="80" t="s">
        <v>276</v>
      </c>
      <c r="B17" s="81">
        <v>750</v>
      </c>
      <c r="C17" s="82">
        <v>350</v>
      </c>
      <c r="D17" s="83"/>
      <c r="E17" s="36">
        <f>D17*C17</f>
        <v>0</v>
      </c>
      <c r="F17" s="37"/>
      <c r="G17" s="37"/>
    </row>
    <row r="18" spans="1:8" ht="15.75">
      <c r="A18" s="37" t="s">
        <v>275</v>
      </c>
      <c r="B18" s="81">
        <v>750</v>
      </c>
      <c r="C18" s="34">
        <v>620</v>
      </c>
      <c r="D18" s="83"/>
      <c r="E18" s="36">
        <f>D18*C18</f>
        <v>0</v>
      </c>
      <c r="F18" s="37"/>
      <c r="G18" s="37"/>
      <c r="H18" s="15"/>
    </row>
    <row r="19" spans="1:8" ht="15.75">
      <c r="A19" s="37" t="s">
        <v>311</v>
      </c>
      <c r="B19" s="81">
        <v>750</v>
      </c>
      <c r="C19" s="34">
        <v>390</v>
      </c>
      <c r="D19" s="83"/>
      <c r="E19" s="36">
        <f>D19*C19</f>
        <v>0</v>
      </c>
      <c r="F19" s="37"/>
      <c r="G19" s="37"/>
    </row>
    <row r="20" spans="1:8" ht="15.75">
      <c r="A20" s="37" t="s">
        <v>312</v>
      </c>
      <c r="B20" s="81">
        <v>750</v>
      </c>
      <c r="C20" s="34">
        <v>390</v>
      </c>
      <c r="D20" s="83"/>
      <c r="E20" s="36">
        <f>D20*C20</f>
        <v>0</v>
      </c>
      <c r="F20" s="37"/>
      <c r="G20" s="37"/>
    </row>
    <row r="21" spans="1:8" ht="15.75">
      <c r="A21" s="37" t="s">
        <v>313</v>
      </c>
      <c r="B21" s="81">
        <v>750</v>
      </c>
      <c r="C21" s="34">
        <v>1600</v>
      </c>
      <c r="D21" s="83"/>
      <c r="E21" s="36">
        <f>D21*C21</f>
        <v>0</v>
      </c>
      <c r="F21" s="37"/>
      <c r="G21" s="37"/>
    </row>
    <row r="22" spans="1:8" ht="15.75">
      <c r="A22" s="37" t="s">
        <v>269</v>
      </c>
      <c r="B22" s="81">
        <v>750</v>
      </c>
      <c r="C22" s="34">
        <v>740</v>
      </c>
      <c r="D22" s="83"/>
      <c r="E22" s="36">
        <f t="shared" ref="E22:E32" si="0">D22*C22</f>
        <v>0</v>
      </c>
      <c r="F22" s="37"/>
      <c r="G22" s="37"/>
    </row>
    <row r="23" spans="1:8" ht="15.75">
      <c r="A23" s="37" t="s">
        <v>270</v>
      </c>
      <c r="B23" s="81">
        <v>750</v>
      </c>
      <c r="C23" s="34">
        <v>600</v>
      </c>
      <c r="D23" s="83"/>
      <c r="E23" s="36">
        <f t="shared" si="0"/>
        <v>0</v>
      </c>
      <c r="F23" s="37"/>
      <c r="G23" s="37"/>
    </row>
    <row r="24" spans="1:8" ht="15.75">
      <c r="A24" s="37" t="s">
        <v>271</v>
      </c>
      <c r="B24" s="81">
        <v>750</v>
      </c>
      <c r="C24" s="34">
        <v>640</v>
      </c>
      <c r="D24" s="83"/>
      <c r="E24" s="36">
        <f t="shared" si="0"/>
        <v>0</v>
      </c>
      <c r="F24" s="37"/>
      <c r="G24" s="37"/>
      <c r="H24" s="15"/>
    </row>
    <row r="25" spans="1:8" ht="15.75">
      <c r="A25" s="37" t="s">
        <v>272</v>
      </c>
      <c r="B25" s="81">
        <v>750</v>
      </c>
      <c r="C25" s="34">
        <v>640</v>
      </c>
      <c r="D25" s="83"/>
      <c r="E25" s="36">
        <f t="shared" si="0"/>
        <v>0</v>
      </c>
      <c r="F25" s="37"/>
      <c r="G25" s="37"/>
    </row>
    <row r="26" spans="1:8" ht="15.75">
      <c r="A26" s="37" t="s">
        <v>273</v>
      </c>
      <c r="B26" s="81">
        <v>750</v>
      </c>
      <c r="C26" s="34">
        <v>420</v>
      </c>
      <c r="D26" s="83"/>
      <c r="E26" s="36">
        <f t="shared" si="0"/>
        <v>0</v>
      </c>
      <c r="F26" s="37"/>
      <c r="G26" s="37"/>
    </row>
    <row r="27" spans="1:8" ht="15.75">
      <c r="A27" s="37" t="s">
        <v>274</v>
      </c>
      <c r="B27" s="81">
        <v>750</v>
      </c>
      <c r="C27" s="34">
        <v>420</v>
      </c>
      <c r="D27" s="83"/>
      <c r="E27" s="36">
        <f t="shared" si="0"/>
        <v>0</v>
      </c>
      <c r="F27" s="37"/>
      <c r="G27" s="37"/>
    </row>
    <row r="28" spans="1:8" ht="15.75">
      <c r="A28" s="37" t="s">
        <v>277</v>
      </c>
      <c r="B28" s="81">
        <v>2000</v>
      </c>
      <c r="C28" s="84">
        <v>1400</v>
      </c>
      <c r="D28" s="83"/>
      <c r="E28" s="36">
        <f t="shared" si="0"/>
        <v>0</v>
      </c>
      <c r="F28" s="37"/>
      <c r="G28" s="37"/>
    </row>
    <row r="29" spans="1:8" ht="15.75">
      <c r="A29" s="37" t="s">
        <v>278</v>
      </c>
      <c r="B29" s="81">
        <v>750</v>
      </c>
      <c r="C29" s="82">
        <v>500</v>
      </c>
      <c r="D29" s="83"/>
      <c r="E29" s="36">
        <f t="shared" si="0"/>
        <v>0</v>
      </c>
      <c r="F29" s="37"/>
      <c r="G29" s="37"/>
    </row>
    <row r="30" spans="1:8" ht="15.75">
      <c r="A30" s="37" t="s">
        <v>279</v>
      </c>
      <c r="B30" s="81">
        <v>750</v>
      </c>
      <c r="C30" s="82">
        <v>500</v>
      </c>
      <c r="D30" s="83"/>
      <c r="E30" s="36">
        <f t="shared" si="0"/>
        <v>0</v>
      </c>
      <c r="F30" s="37"/>
      <c r="G30" s="37"/>
    </row>
    <row r="31" spans="1:8" ht="15.75">
      <c r="A31" s="37" t="s">
        <v>280</v>
      </c>
      <c r="B31" s="81">
        <v>750</v>
      </c>
      <c r="C31" s="82">
        <v>580</v>
      </c>
      <c r="D31" s="83"/>
      <c r="E31" s="36">
        <f t="shared" si="0"/>
        <v>0</v>
      </c>
      <c r="F31" s="37"/>
      <c r="G31" s="37"/>
    </row>
    <row r="32" spans="1:8" ht="15.75">
      <c r="A32" s="37" t="s">
        <v>281</v>
      </c>
      <c r="B32" s="81">
        <v>750</v>
      </c>
      <c r="C32" s="84">
        <v>580</v>
      </c>
      <c r="D32" s="83"/>
      <c r="E32" s="36">
        <f t="shared" si="0"/>
        <v>0</v>
      </c>
      <c r="F32" s="37"/>
      <c r="G32" s="37"/>
    </row>
    <row r="33" spans="1:9" ht="15.75">
      <c r="A33" s="94" t="s">
        <v>86</v>
      </c>
      <c r="B33" s="94"/>
      <c r="C33" s="94"/>
      <c r="D33" s="94"/>
      <c r="E33" s="94"/>
      <c r="F33" s="94"/>
      <c r="G33" s="94"/>
    </row>
    <row r="34" spans="1:9" ht="15.75">
      <c r="A34" s="17" t="s">
        <v>2</v>
      </c>
      <c r="B34" s="17" t="s">
        <v>3</v>
      </c>
      <c r="C34" s="3" t="s">
        <v>4</v>
      </c>
      <c r="D34" s="69" t="s">
        <v>9</v>
      </c>
      <c r="E34" s="3" t="s">
        <v>10</v>
      </c>
      <c r="F34" s="69" t="s">
        <v>14</v>
      </c>
      <c r="G34" s="3" t="s">
        <v>21</v>
      </c>
    </row>
    <row r="35" spans="1:9" ht="15.75">
      <c r="A35" s="37" t="s">
        <v>282</v>
      </c>
      <c r="B35" s="35">
        <v>700</v>
      </c>
      <c r="C35" s="82">
        <v>2700</v>
      </c>
      <c r="D35" s="83"/>
      <c r="E35" s="36">
        <f t="shared" ref="E35:E40" si="1">D35*C35</f>
        <v>0</v>
      </c>
      <c r="F35" s="37"/>
      <c r="G35" s="37"/>
    </row>
    <row r="36" spans="1:9" ht="15.75">
      <c r="A36" s="37" t="s">
        <v>283</v>
      </c>
      <c r="B36" s="35">
        <v>700</v>
      </c>
      <c r="C36" s="82">
        <v>4300</v>
      </c>
      <c r="D36" s="83"/>
      <c r="E36" s="36">
        <f t="shared" si="1"/>
        <v>0</v>
      </c>
      <c r="F36" s="37"/>
      <c r="G36" s="37"/>
    </row>
    <row r="37" spans="1:9" ht="15.75">
      <c r="A37" s="37" t="s">
        <v>284</v>
      </c>
      <c r="B37" s="35">
        <v>700</v>
      </c>
      <c r="C37" s="82">
        <v>1800</v>
      </c>
      <c r="D37" s="83"/>
      <c r="E37" s="36">
        <f t="shared" si="1"/>
        <v>0</v>
      </c>
      <c r="F37" s="37"/>
      <c r="G37" s="37"/>
      <c r="I37" s="15"/>
    </row>
    <row r="38" spans="1:9" ht="15.75">
      <c r="A38" s="37" t="s">
        <v>285</v>
      </c>
      <c r="B38" s="35">
        <v>500</v>
      </c>
      <c r="C38" s="82">
        <v>1100</v>
      </c>
      <c r="D38" s="83"/>
      <c r="E38" s="36">
        <f t="shared" si="1"/>
        <v>0</v>
      </c>
      <c r="F38" s="37"/>
      <c r="G38" s="37"/>
    </row>
    <row r="39" spans="1:9" ht="15.75">
      <c r="A39" s="37" t="s">
        <v>286</v>
      </c>
      <c r="B39" s="35">
        <v>500</v>
      </c>
      <c r="C39" s="82">
        <v>900</v>
      </c>
      <c r="D39" s="83"/>
      <c r="E39" s="36">
        <f t="shared" si="1"/>
        <v>0</v>
      </c>
      <c r="F39" s="37"/>
      <c r="G39" s="37"/>
    </row>
    <row r="40" spans="1:9" ht="15.75">
      <c r="A40" s="24" t="s">
        <v>287</v>
      </c>
      <c r="B40" s="35">
        <v>500</v>
      </c>
      <c r="C40" s="82">
        <v>650</v>
      </c>
      <c r="D40" s="83"/>
      <c r="E40" s="36">
        <f t="shared" si="1"/>
        <v>0</v>
      </c>
      <c r="F40" s="37"/>
      <c r="G40" s="37"/>
    </row>
    <row r="41" spans="1:9" ht="15.75">
      <c r="A41" s="94" t="s">
        <v>87</v>
      </c>
      <c r="B41" s="94"/>
      <c r="C41" s="94"/>
      <c r="D41" s="94"/>
      <c r="E41" s="94"/>
      <c r="F41" s="94"/>
      <c r="G41" s="94"/>
    </row>
    <row r="42" spans="1:9" ht="15.75">
      <c r="A42" s="17" t="s">
        <v>2</v>
      </c>
      <c r="B42" s="17" t="s">
        <v>3</v>
      </c>
      <c r="C42" s="3" t="s">
        <v>4</v>
      </c>
      <c r="D42" s="69" t="s">
        <v>9</v>
      </c>
      <c r="E42" s="3" t="s">
        <v>10</v>
      </c>
      <c r="F42" s="69" t="s">
        <v>14</v>
      </c>
      <c r="G42" s="3" t="s">
        <v>21</v>
      </c>
    </row>
    <row r="43" spans="1:9" ht="15.75">
      <c r="A43" s="80" t="s">
        <v>99</v>
      </c>
      <c r="B43" s="35">
        <v>700</v>
      </c>
      <c r="C43" s="82">
        <v>5500</v>
      </c>
      <c r="D43" s="83"/>
      <c r="E43" s="36">
        <f>C43*D43</f>
        <v>0</v>
      </c>
      <c r="F43" s="37"/>
      <c r="G43" s="37"/>
    </row>
    <row r="44" spans="1:9" ht="15.75">
      <c r="A44" s="80" t="s">
        <v>100</v>
      </c>
      <c r="B44" s="35">
        <v>700</v>
      </c>
      <c r="C44" s="82">
        <v>2800</v>
      </c>
      <c r="D44" s="83"/>
      <c r="E44" s="36">
        <f t="shared" ref="E44:E50" si="2">C44*D44</f>
        <v>0</v>
      </c>
      <c r="F44" s="37"/>
      <c r="G44" s="37"/>
    </row>
    <row r="45" spans="1:9" ht="15.75">
      <c r="A45" s="24" t="s">
        <v>289</v>
      </c>
      <c r="B45" s="35">
        <v>700</v>
      </c>
      <c r="C45" s="82">
        <v>900</v>
      </c>
      <c r="D45" s="83"/>
      <c r="E45" s="36">
        <f t="shared" si="2"/>
        <v>0</v>
      </c>
      <c r="F45" s="37"/>
      <c r="G45" s="37"/>
    </row>
    <row r="46" spans="1:9" ht="15.75">
      <c r="A46" s="85" t="s">
        <v>101</v>
      </c>
      <c r="B46" s="35">
        <v>700</v>
      </c>
      <c r="C46" s="82">
        <v>3300</v>
      </c>
      <c r="D46" s="83"/>
      <c r="E46" s="36">
        <f t="shared" si="2"/>
        <v>0</v>
      </c>
      <c r="F46" s="37"/>
      <c r="G46" s="37"/>
    </row>
    <row r="47" spans="1:9" ht="15.75">
      <c r="A47" s="85" t="s">
        <v>290</v>
      </c>
      <c r="B47" s="35">
        <v>700</v>
      </c>
      <c r="C47" s="82">
        <v>2100</v>
      </c>
      <c r="D47" s="83"/>
      <c r="E47" s="36">
        <f t="shared" si="2"/>
        <v>0</v>
      </c>
      <c r="F47" s="37"/>
      <c r="G47" s="37"/>
    </row>
    <row r="48" spans="1:9" ht="15.75">
      <c r="A48" s="24" t="s">
        <v>291</v>
      </c>
      <c r="B48" s="35">
        <v>700</v>
      </c>
      <c r="C48" s="82">
        <v>3600</v>
      </c>
      <c r="D48" s="83"/>
      <c r="E48" s="36">
        <f t="shared" si="2"/>
        <v>0</v>
      </c>
      <c r="F48" s="37"/>
      <c r="G48" s="37"/>
    </row>
    <row r="49" spans="1:7" ht="15.75">
      <c r="A49" s="85" t="s">
        <v>102</v>
      </c>
      <c r="B49" s="35">
        <v>700</v>
      </c>
      <c r="C49" s="82">
        <v>3500</v>
      </c>
      <c r="D49" s="83"/>
      <c r="E49" s="36">
        <f t="shared" si="2"/>
        <v>0</v>
      </c>
      <c r="F49" s="37"/>
      <c r="G49" s="37"/>
    </row>
    <row r="50" spans="1:7" ht="15.75">
      <c r="A50" s="86" t="s">
        <v>288</v>
      </c>
      <c r="B50" s="35">
        <v>700</v>
      </c>
      <c r="C50" s="82">
        <v>1300</v>
      </c>
      <c r="D50" s="83"/>
      <c r="E50" s="36">
        <f t="shared" si="2"/>
        <v>0</v>
      </c>
      <c r="F50" s="37"/>
      <c r="G50" s="37"/>
    </row>
    <row r="51" spans="1:7" ht="15.75">
      <c r="A51" s="94" t="s">
        <v>88</v>
      </c>
      <c r="B51" s="94"/>
      <c r="C51" s="94"/>
      <c r="D51" s="94"/>
      <c r="E51" s="94"/>
      <c r="F51" s="94"/>
      <c r="G51" s="94"/>
    </row>
    <row r="52" spans="1:7" ht="15.75">
      <c r="A52" s="17" t="s">
        <v>2</v>
      </c>
      <c r="B52" s="17" t="s">
        <v>3</v>
      </c>
      <c r="C52" s="3" t="s">
        <v>4</v>
      </c>
      <c r="D52" s="69" t="s">
        <v>9</v>
      </c>
      <c r="E52" s="3" t="s">
        <v>10</v>
      </c>
      <c r="F52" s="69" t="s">
        <v>14</v>
      </c>
      <c r="G52" s="3" t="s">
        <v>21</v>
      </c>
    </row>
    <row r="53" spans="1:7" ht="15.75">
      <c r="A53" s="80" t="s">
        <v>103</v>
      </c>
      <c r="B53" s="87">
        <v>500</v>
      </c>
      <c r="C53" s="82">
        <v>1100</v>
      </c>
      <c r="D53" s="83"/>
      <c r="E53" s="36">
        <f>C53*D53</f>
        <v>0</v>
      </c>
      <c r="F53" s="37"/>
      <c r="G53" s="37"/>
    </row>
    <row r="54" spans="1:7" ht="15.75">
      <c r="A54" s="85" t="s">
        <v>104</v>
      </c>
      <c r="B54" s="87">
        <v>500</v>
      </c>
      <c r="C54" s="82">
        <v>500</v>
      </c>
      <c r="D54" s="83"/>
      <c r="E54" s="36">
        <f t="shared" ref="E54:E57" si="3">C54*D54</f>
        <v>0</v>
      </c>
      <c r="F54" s="37"/>
      <c r="G54" s="37"/>
    </row>
    <row r="55" spans="1:7" ht="15.75">
      <c r="A55" s="37" t="s">
        <v>292</v>
      </c>
      <c r="B55" s="87">
        <v>500</v>
      </c>
      <c r="C55" s="82">
        <v>390</v>
      </c>
      <c r="D55" s="83"/>
      <c r="E55" s="36">
        <f t="shared" si="3"/>
        <v>0</v>
      </c>
      <c r="F55" s="37"/>
      <c r="G55" s="37"/>
    </row>
    <row r="56" spans="1:7" ht="15.75">
      <c r="A56" s="37" t="s">
        <v>293</v>
      </c>
      <c r="B56" s="87">
        <v>500</v>
      </c>
      <c r="C56" s="82">
        <v>500</v>
      </c>
      <c r="D56" s="83"/>
      <c r="E56" s="36">
        <f t="shared" si="3"/>
        <v>0</v>
      </c>
      <c r="F56" s="37"/>
      <c r="G56" s="37"/>
    </row>
    <row r="57" spans="1:7" ht="15.75">
      <c r="A57" s="37" t="s">
        <v>294</v>
      </c>
      <c r="B57" s="87">
        <v>500</v>
      </c>
      <c r="C57" s="82">
        <v>690</v>
      </c>
      <c r="D57" s="83"/>
      <c r="E57" s="36">
        <f t="shared" si="3"/>
        <v>0</v>
      </c>
      <c r="F57" s="37"/>
      <c r="G57" s="37"/>
    </row>
    <row r="58" spans="1:7" ht="15.75">
      <c r="A58" s="24" t="s">
        <v>295</v>
      </c>
      <c r="B58" s="87">
        <v>500</v>
      </c>
      <c r="C58" s="82">
        <v>420</v>
      </c>
      <c r="D58" s="83"/>
      <c r="E58" s="36">
        <f t="shared" ref="E58" si="4">C58*D58</f>
        <v>0</v>
      </c>
      <c r="F58" s="37"/>
      <c r="G58" s="37"/>
    </row>
    <row r="59" spans="1:7" ht="15.75">
      <c r="A59" s="94" t="s">
        <v>296</v>
      </c>
      <c r="B59" s="94"/>
      <c r="C59" s="94"/>
      <c r="D59" s="94"/>
      <c r="E59" s="94"/>
      <c r="F59" s="94"/>
      <c r="G59" s="94"/>
    </row>
    <row r="60" spans="1:7" ht="15.75">
      <c r="A60" s="17" t="s">
        <v>2</v>
      </c>
      <c r="B60" s="17" t="s">
        <v>3</v>
      </c>
      <c r="C60" s="3" t="s">
        <v>4</v>
      </c>
      <c r="D60" s="69" t="s">
        <v>9</v>
      </c>
      <c r="E60" s="3" t="s">
        <v>10</v>
      </c>
      <c r="F60" s="69" t="s">
        <v>14</v>
      </c>
      <c r="G60" s="3" t="s">
        <v>21</v>
      </c>
    </row>
    <row r="61" spans="1:7" ht="15.75">
      <c r="A61" s="80" t="s">
        <v>297</v>
      </c>
      <c r="B61" s="87">
        <v>1000</v>
      </c>
      <c r="C61" s="82">
        <v>1450</v>
      </c>
      <c r="D61" s="83"/>
      <c r="E61" s="36">
        <f>C61*D61</f>
        <v>0</v>
      </c>
      <c r="F61" s="37"/>
      <c r="G61" s="2"/>
    </row>
    <row r="62" spans="1:7" ht="15.75">
      <c r="A62" s="94" t="s">
        <v>89</v>
      </c>
      <c r="B62" s="94"/>
      <c r="C62" s="94"/>
      <c r="D62" s="94"/>
      <c r="E62" s="94"/>
      <c r="F62" s="94"/>
      <c r="G62" s="94"/>
    </row>
    <row r="63" spans="1:7" ht="15.75">
      <c r="A63" s="17" t="s">
        <v>2</v>
      </c>
      <c r="B63" s="17" t="s">
        <v>3</v>
      </c>
      <c r="C63" s="3" t="s">
        <v>4</v>
      </c>
      <c r="D63" s="69" t="s">
        <v>9</v>
      </c>
      <c r="E63" s="3" t="s">
        <v>10</v>
      </c>
      <c r="F63" s="69" t="s">
        <v>14</v>
      </c>
      <c r="G63" s="3" t="s">
        <v>21</v>
      </c>
    </row>
    <row r="64" spans="1:7" ht="15.75">
      <c r="A64" s="37" t="s">
        <v>298</v>
      </c>
      <c r="B64" s="35">
        <v>480</v>
      </c>
      <c r="C64" s="88">
        <v>130</v>
      </c>
      <c r="D64" s="83"/>
      <c r="E64" s="36">
        <f t="shared" ref="E64:E65" si="5">C64*D64</f>
        <v>0</v>
      </c>
      <c r="F64" s="37"/>
      <c r="G64" s="37"/>
    </row>
    <row r="65" spans="1:7" ht="15.75">
      <c r="A65" s="37" t="s">
        <v>299</v>
      </c>
      <c r="B65" s="35">
        <v>480</v>
      </c>
      <c r="C65" s="88">
        <v>130</v>
      </c>
      <c r="D65" s="83"/>
      <c r="E65" s="36">
        <f t="shared" si="5"/>
        <v>0</v>
      </c>
      <c r="F65" s="37"/>
      <c r="G65" s="37"/>
    </row>
    <row r="66" spans="1:7" ht="15.75">
      <c r="A66" s="37" t="s">
        <v>300</v>
      </c>
      <c r="B66" s="35">
        <v>480</v>
      </c>
      <c r="C66" s="88">
        <v>130</v>
      </c>
      <c r="D66" s="83"/>
      <c r="E66" s="36">
        <f t="shared" ref="E66:E68" si="6">C66*D66</f>
        <v>0</v>
      </c>
      <c r="F66" s="37"/>
      <c r="G66" s="37"/>
    </row>
    <row r="67" spans="1:7" ht="15.75">
      <c r="A67" s="37" t="s">
        <v>301</v>
      </c>
      <c r="B67" s="35">
        <v>480</v>
      </c>
      <c r="C67" s="88">
        <v>200</v>
      </c>
      <c r="D67" s="83"/>
      <c r="E67" s="36">
        <f t="shared" si="6"/>
        <v>0</v>
      </c>
      <c r="F67" s="37"/>
      <c r="G67" s="37"/>
    </row>
    <row r="68" spans="1:7" ht="15.75">
      <c r="A68" s="37" t="s">
        <v>302</v>
      </c>
      <c r="B68" s="35">
        <v>480</v>
      </c>
      <c r="C68" s="88">
        <v>200</v>
      </c>
      <c r="D68" s="83"/>
      <c r="E68" s="36">
        <f t="shared" si="6"/>
        <v>0</v>
      </c>
      <c r="F68" s="37"/>
      <c r="G68" s="37"/>
    </row>
    <row r="69" spans="1:7" ht="15.75">
      <c r="A69" s="89" t="s">
        <v>303</v>
      </c>
      <c r="B69" s="35">
        <v>500</v>
      </c>
      <c r="C69" s="88">
        <v>200</v>
      </c>
      <c r="D69" s="83"/>
      <c r="E69" s="36">
        <f t="shared" ref="E69" si="7">C69*D69</f>
        <v>0</v>
      </c>
      <c r="F69" s="37"/>
      <c r="G69" s="37"/>
    </row>
    <row r="70" spans="1:7" ht="15.75">
      <c r="A70" s="37" t="s">
        <v>304</v>
      </c>
      <c r="B70" s="35">
        <v>8000</v>
      </c>
      <c r="C70" s="88">
        <v>3500</v>
      </c>
      <c r="D70" s="83"/>
      <c r="E70" s="36">
        <f t="shared" ref="E70" si="8">C70*D70</f>
        <v>0</v>
      </c>
      <c r="F70" s="37"/>
      <c r="G70" s="37"/>
    </row>
    <row r="71" spans="1:7" ht="15.75">
      <c r="A71" s="37" t="s">
        <v>305</v>
      </c>
      <c r="B71" s="35"/>
      <c r="C71" s="88">
        <v>2000</v>
      </c>
      <c r="D71" s="83"/>
      <c r="E71" s="36">
        <f t="shared" ref="E71" si="9">C71*D71</f>
        <v>0</v>
      </c>
      <c r="F71" s="37"/>
      <c r="G71" s="37"/>
    </row>
    <row r="72" spans="1:7" ht="15.75">
      <c r="A72" s="94" t="s">
        <v>306</v>
      </c>
      <c r="B72" s="94"/>
      <c r="C72" s="94"/>
      <c r="D72" s="94"/>
      <c r="E72" s="94"/>
      <c r="F72" s="94"/>
      <c r="G72" s="94"/>
    </row>
    <row r="73" spans="1:7" ht="15.75">
      <c r="A73" s="17" t="s">
        <v>2</v>
      </c>
      <c r="B73" s="17" t="s">
        <v>3</v>
      </c>
      <c r="C73" s="3" t="s">
        <v>4</v>
      </c>
      <c r="D73" s="69" t="s">
        <v>9</v>
      </c>
      <c r="E73" s="3" t="s">
        <v>10</v>
      </c>
      <c r="F73" s="69" t="s">
        <v>14</v>
      </c>
      <c r="G73" s="3" t="s">
        <v>21</v>
      </c>
    </row>
    <row r="74" spans="1:7" ht="15.75">
      <c r="A74" s="37" t="s">
        <v>307</v>
      </c>
      <c r="B74" s="35">
        <v>1000</v>
      </c>
      <c r="C74" s="88">
        <v>600</v>
      </c>
      <c r="D74" s="83"/>
      <c r="E74" s="36">
        <f t="shared" ref="E74" si="10">C74*D74</f>
        <v>0</v>
      </c>
      <c r="F74" s="37"/>
      <c r="G74" s="37"/>
    </row>
    <row r="75" spans="1:7" ht="15.75">
      <c r="A75" s="37" t="s">
        <v>310</v>
      </c>
      <c r="B75" s="35">
        <v>1000</v>
      </c>
      <c r="C75" s="88">
        <v>900</v>
      </c>
      <c r="D75" s="83"/>
      <c r="E75" s="36">
        <f>C75*D75</f>
        <v>0</v>
      </c>
      <c r="F75" s="37"/>
      <c r="G75" s="37"/>
    </row>
    <row r="76" spans="1:7" ht="15.75">
      <c r="A76" s="37" t="s">
        <v>308</v>
      </c>
      <c r="B76" s="35">
        <v>1000</v>
      </c>
      <c r="C76" s="88">
        <v>1500</v>
      </c>
      <c r="D76" s="83"/>
      <c r="E76" s="36">
        <f t="shared" ref="E76:E77" si="11">C76*D76</f>
        <v>0</v>
      </c>
      <c r="F76" s="37"/>
      <c r="G76" s="37"/>
    </row>
    <row r="77" spans="1:7" ht="15.75">
      <c r="A77" s="37" t="s">
        <v>309</v>
      </c>
      <c r="B77" s="35">
        <v>1000</v>
      </c>
      <c r="C77" s="90">
        <v>1500</v>
      </c>
      <c r="D77" s="83"/>
      <c r="E77" s="36">
        <f t="shared" si="11"/>
        <v>0</v>
      </c>
      <c r="F77" s="37"/>
      <c r="G77" s="37"/>
    </row>
    <row r="78" spans="1:7" ht="15.75">
      <c r="A78" s="94" t="s">
        <v>90</v>
      </c>
      <c r="B78" s="94"/>
      <c r="C78" s="94"/>
      <c r="D78" s="94"/>
      <c r="E78" s="94"/>
      <c r="F78" s="94"/>
      <c r="G78" s="94"/>
    </row>
    <row r="79" spans="1:7" ht="15.75">
      <c r="A79" s="17" t="s">
        <v>2</v>
      </c>
      <c r="B79" s="17" t="s">
        <v>3</v>
      </c>
      <c r="C79" s="3" t="s">
        <v>4</v>
      </c>
      <c r="D79" s="69" t="s">
        <v>9</v>
      </c>
      <c r="E79" s="3" t="s">
        <v>10</v>
      </c>
      <c r="F79" s="69" t="s">
        <v>14</v>
      </c>
      <c r="G79" s="3" t="s">
        <v>21</v>
      </c>
    </row>
    <row r="80" spans="1:7" ht="15.75">
      <c r="A80" s="91" t="s">
        <v>91</v>
      </c>
      <c r="B80" s="35">
        <v>1000</v>
      </c>
      <c r="C80" s="88">
        <v>150</v>
      </c>
      <c r="D80" s="83"/>
      <c r="E80" s="36">
        <f t="shared" ref="E80:E84" si="12">C80*D80</f>
        <v>0</v>
      </c>
      <c r="F80" s="37"/>
      <c r="G80" s="37"/>
    </row>
    <row r="81" spans="1:7" ht="15.75">
      <c r="A81" s="92" t="s">
        <v>92</v>
      </c>
      <c r="B81" s="35">
        <v>1000</v>
      </c>
      <c r="C81" s="88">
        <v>150</v>
      </c>
      <c r="D81" s="83"/>
      <c r="E81" s="36">
        <f>C81*D81</f>
        <v>0</v>
      </c>
      <c r="F81" s="37"/>
      <c r="G81" s="37"/>
    </row>
    <row r="82" spans="1:7" ht="15.75">
      <c r="A82" s="92" t="s">
        <v>93</v>
      </c>
      <c r="B82" s="35">
        <v>1000</v>
      </c>
      <c r="C82" s="88">
        <v>500</v>
      </c>
      <c r="D82" s="83"/>
      <c r="E82" s="36">
        <f t="shared" si="12"/>
        <v>0</v>
      </c>
      <c r="F82" s="37"/>
      <c r="G82" s="37"/>
    </row>
    <row r="83" spans="1:7" ht="15.75">
      <c r="A83" s="93" t="s">
        <v>94</v>
      </c>
      <c r="B83" s="35">
        <v>500</v>
      </c>
      <c r="C83" s="90">
        <v>60</v>
      </c>
      <c r="D83" s="83"/>
      <c r="E83" s="36">
        <f t="shared" si="12"/>
        <v>0</v>
      </c>
      <c r="F83" s="37"/>
      <c r="G83" s="37"/>
    </row>
    <row r="84" spans="1:7" ht="15.75">
      <c r="A84" s="93" t="s">
        <v>95</v>
      </c>
      <c r="B84" s="35">
        <v>500</v>
      </c>
      <c r="C84" s="90">
        <v>90</v>
      </c>
      <c r="D84" s="83"/>
      <c r="E84" s="36">
        <f t="shared" si="12"/>
        <v>0</v>
      </c>
      <c r="F84" s="37"/>
      <c r="G84" s="37"/>
    </row>
    <row r="85" spans="1:7">
      <c r="A85" s="20"/>
      <c r="B85" s="20"/>
      <c r="C85" s="78"/>
      <c r="D85" s="20"/>
      <c r="E85" s="21"/>
      <c r="F85" s="22"/>
      <c r="G85" s="22"/>
    </row>
    <row r="86" spans="1:7">
      <c r="D86" s="14" t="s">
        <v>105</v>
      </c>
      <c r="E86" s="7">
        <f>SUM(E17:E84)</f>
        <v>0</v>
      </c>
    </row>
    <row r="87" spans="1:7">
      <c r="D87" s="14"/>
      <c r="E87" s="7"/>
    </row>
    <row r="88" spans="1:7">
      <c r="E88" s="7"/>
    </row>
  </sheetData>
  <mergeCells count="27">
    <mergeCell ref="A1:B1"/>
    <mergeCell ref="C1:G1"/>
    <mergeCell ref="A2:B2"/>
    <mergeCell ref="C2:G2"/>
    <mergeCell ref="A3:B3"/>
    <mergeCell ref="C3:G3"/>
    <mergeCell ref="A15:G15"/>
    <mergeCell ref="A12:G12"/>
    <mergeCell ref="C7:G7"/>
    <mergeCell ref="A4:B4"/>
    <mergeCell ref="C4:G4"/>
    <mergeCell ref="A5:B5"/>
    <mergeCell ref="C5:G5"/>
    <mergeCell ref="A6:B6"/>
    <mergeCell ref="C6:G6"/>
    <mergeCell ref="A8:A10"/>
    <mergeCell ref="C8:G8"/>
    <mergeCell ref="C9:G9"/>
    <mergeCell ref="C10:G10"/>
    <mergeCell ref="A14:G14"/>
    <mergeCell ref="A51:G51"/>
    <mergeCell ref="A62:G62"/>
    <mergeCell ref="A78:G78"/>
    <mergeCell ref="A33:G33"/>
    <mergeCell ref="A41:G41"/>
    <mergeCell ref="A59:G59"/>
    <mergeCell ref="A72:G72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D7"/>
  <sheetViews>
    <sheetView workbookViewId="0">
      <selection activeCell="D24" sqref="D24"/>
    </sheetView>
  </sheetViews>
  <sheetFormatPr defaultRowHeight="15"/>
  <cols>
    <col min="2" max="2" width="4.140625" style="8" customWidth="1"/>
    <col min="3" max="3" width="63.85546875" style="10" customWidth="1"/>
    <col min="4" max="4" width="17.5703125" style="8" bestFit="1" customWidth="1"/>
  </cols>
  <sheetData>
    <row r="2" spans="2:4" s="9" customFormat="1">
      <c r="B2" s="11" t="s">
        <v>28</v>
      </c>
      <c r="C2" s="11" t="s">
        <v>29</v>
      </c>
      <c r="D2" s="11" t="s">
        <v>30</v>
      </c>
    </row>
    <row r="3" spans="2:4">
      <c r="B3" s="12">
        <v>1</v>
      </c>
      <c r="C3" s="13"/>
      <c r="D3" s="12"/>
    </row>
    <row r="4" spans="2:4">
      <c r="B4" s="12">
        <v>2</v>
      </c>
      <c r="C4" s="13"/>
      <c r="D4" s="12"/>
    </row>
    <row r="5" spans="2:4">
      <c r="B5" s="12">
        <v>3</v>
      </c>
      <c r="C5" s="13"/>
      <c r="D5" s="12"/>
    </row>
    <row r="6" spans="2:4">
      <c r="B6" s="12">
        <v>4</v>
      </c>
      <c r="C6" s="13"/>
      <c r="D6" s="12"/>
    </row>
    <row r="7" spans="2:4">
      <c r="B7" s="12">
        <v>5</v>
      </c>
      <c r="C7" s="13"/>
      <c r="D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7"/>
  <sheetViews>
    <sheetView workbookViewId="0">
      <selection activeCell="A124" sqref="A124"/>
    </sheetView>
  </sheetViews>
  <sheetFormatPr defaultRowHeight="15.75"/>
  <cols>
    <col min="1" max="1" width="46.7109375" style="27" bestFit="1" customWidth="1"/>
    <col min="2" max="2" width="11" style="28" customWidth="1"/>
    <col min="3" max="3" width="138.85546875" style="24" bestFit="1" customWidth="1"/>
    <col min="4" max="16384" width="9.140625" style="24"/>
  </cols>
  <sheetData>
    <row r="1" spans="1:4">
      <c r="A1" s="95" t="s">
        <v>82</v>
      </c>
      <c r="B1" s="95"/>
      <c r="C1" s="95"/>
    </row>
    <row r="2" spans="1:4">
      <c r="A2" s="94" t="s">
        <v>83</v>
      </c>
      <c r="B2" s="94"/>
      <c r="C2" s="94"/>
    </row>
    <row r="3" spans="1:4">
      <c r="A3" s="17" t="s">
        <v>2</v>
      </c>
      <c r="B3" s="17" t="s">
        <v>3</v>
      </c>
      <c r="C3" s="3" t="s">
        <v>21</v>
      </c>
    </row>
    <row r="4" spans="1:4">
      <c r="A4" s="32" t="s">
        <v>108</v>
      </c>
      <c r="B4" s="33">
        <v>30</v>
      </c>
      <c r="C4" s="72" t="s">
        <v>187</v>
      </c>
    </row>
    <row r="5" spans="1:4">
      <c r="A5" s="38" t="s">
        <v>109</v>
      </c>
      <c r="B5" s="39">
        <v>20</v>
      </c>
      <c r="C5" s="72" t="s">
        <v>188</v>
      </c>
    </row>
    <row r="6" spans="1:4">
      <c r="A6" s="38" t="s">
        <v>110</v>
      </c>
      <c r="B6" s="39">
        <v>30</v>
      </c>
      <c r="C6" s="72" t="s">
        <v>189</v>
      </c>
    </row>
    <row r="7" spans="1:4">
      <c r="A7" s="38" t="s">
        <v>111</v>
      </c>
      <c r="B7" s="39">
        <v>30</v>
      </c>
      <c r="C7" s="72" t="s">
        <v>190</v>
      </c>
      <c r="D7" s="40"/>
    </row>
    <row r="8" spans="1:4">
      <c r="A8" s="38" t="s">
        <v>112</v>
      </c>
      <c r="B8" s="39">
        <v>30</v>
      </c>
      <c r="C8" s="72" t="s">
        <v>191</v>
      </c>
    </row>
    <row r="9" spans="1:4">
      <c r="A9" s="38" t="s">
        <v>113</v>
      </c>
      <c r="B9" s="39">
        <v>50</v>
      </c>
      <c r="C9" s="72" t="s">
        <v>192</v>
      </c>
    </row>
    <row r="10" spans="1:4">
      <c r="A10" s="38" t="s">
        <v>114</v>
      </c>
      <c r="B10" s="39">
        <v>30</v>
      </c>
      <c r="C10" s="72" t="s">
        <v>193</v>
      </c>
    </row>
    <row r="11" spans="1:4">
      <c r="A11" s="38" t="s">
        <v>115</v>
      </c>
      <c r="B11" s="39">
        <v>40</v>
      </c>
      <c r="C11" s="72" t="s">
        <v>194</v>
      </c>
      <c r="D11" s="40"/>
    </row>
    <row r="12" spans="1:4">
      <c r="A12" s="38" t="s">
        <v>116</v>
      </c>
      <c r="B12" s="39">
        <v>20</v>
      </c>
      <c r="C12" s="72" t="s">
        <v>195</v>
      </c>
    </row>
    <row r="13" spans="1:4">
      <c r="A13" s="38" t="s">
        <v>117</v>
      </c>
      <c r="B13" s="39">
        <v>40</v>
      </c>
      <c r="C13" s="72" t="s">
        <v>196</v>
      </c>
    </row>
    <row r="14" spans="1:4">
      <c r="A14" s="38" t="s">
        <v>118</v>
      </c>
      <c r="B14" s="39">
        <v>30</v>
      </c>
      <c r="C14" s="72" t="s">
        <v>197</v>
      </c>
    </row>
    <row r="15" spans="1:4">
      <c r="A15" s="38" t="s">
        <v>119</v>
      </c>
      <c r="B15" s="39">
        <v>35</v>
      </c>
      <c r="C15" s="72" t="s">
        <v>198</v>
      </c>
    </row>
    <row r="16" spans="1:4">
      <c r="A16" s="38" t="s">
        <v>120</v>
      </c>
      <c r="B16" s="39">
        <v>60</v>
      </c>
      <c r="C16" s="72" t="s">
        <v>199</v>
      </c>
    </row>
    <row r="17" spans="1:5">
      <c r="A17" s="38" t="s">
        <v>121</v>
      </c>
      <c r="B17" s="41" t="s">
        <v>122</v>
      </c>
      <c r="C17" s="72" t="s">
        <v>200</v>
      </c>
    </row>
    <row r="18" spans="1:5">
      <c r="A18" s="95" t="s">
        <v>0</v>
      </c>
      <c r="B18" s="95"/>
      <c r="C18" s="95"/>
    </row>
    <row r="19" spans="1:5">
      <c r="A19" s="94" t="s">
        <v>1</v>
      </c>
      <c r="B19" s="94"/>
      <c r="C19" s="94"/>
    </row>
    <row r="20" spans="1:5">
      <c r="A20" s="17" t="s">
        <v>2</v>
      </c>
      <c r="B20" s="17" t="s">
        <v>3</v>
      </c>
      <c r="C20" s="3" t="s">
        <v>21</v>
      </c>
    </row>
    <row r="21" spans="1:5">
      <c r="A21" s="32" t="s">
        <v>123</v>
      </c>
      <c r="B21" s="42" t="s">
        <v>124</v>
      </c>
      <c r="C21" s="73" t="s">
        <v>204</v>
      </c>
    </row>
    <row r="22" spans="1:5">
      <c r="A22" s="38" t="s">
        <v>46</v>
      </c>
      <c r="B22" s="41" t="s">
        <v>125</v>
      </c>
      <c r="C22" s="73" t="s">
        <v>201</v>
      </c>
    </row>
    <row r="23" spans="1:5">
      <c r="A23" s="38" t="s">
        <v>47</v>
      </c>
      <c r="B23" s="41" t="s">
        <v>126</v>
      </c>
      <c r="C23" s="73" t="s">
        <v>202</v>
      </c>
      <c r="E23" s="40"/>
    </row>
    <row r="24" spans="1:5">
      <c r="A24" s="38" t="s">
        <v>127</v>
      </c>
      <c r="B24" s="41" t="s">
        <v>128</v>
      </c>
      <c r="C24" s="73" t="s">
        <v>203</v>
      </c>
    </row>
    <row r="25" spans="1:5">
      <c r="A25" s="38" t="s">
        <v>129</v>
      </c>
      <c r="B25" s="41">
        <v>440</v>
      </c>
      <c r="C25" s="73" t="s">
        <v>205</v>
      </c>
    </row>
    <row r="26" spans="1:5">
      <c r="A26" s="94" t="s">
        <v>6</v>
      </c>
      <c r="B26" s="94"/>
      <c r="C26" s="94"/>
    </row>
    <row r="27" spans="1:5">
      <c r="A27" s="17" t="s">
        <v>2</v>
      </c>
      <c r="B27" s="17" t="s">
        <v>3</v>
      </c>
      <c r="C27" s="3" t="s">
        <v>21</v>
      </c>
    </row>
    <row r="28" spans="1:5">
      <c r="A28" s="38" t="s">
        <v>130</v>
      </c>
      <c r="B28" s="41" t="s">
        <v>131</v>
      </c>
      <c r="C28" s="73" t="s">
        <v>218</v>
      </c>
    </row>
    <row r="29" spans="1:5">
      <c r="A29" s="44" t="s">
        <v>132</v>
      </c>
      <c r="B29" s="41">
        <v>60</v>
      </c>
      <c r="C29" s="73" t="s">
        <v>214</v>
      </c>
    </row>
    <row r="30" spans="1:5">
      <c r="A30" s="44" t="s">
        <v>133</v>
      </c>
      <c r="B30" s="41">
        <v>60</v>
      </c>
      <c r="C30" s="73" t="s">
        <v>215</v>
      </c>
    </row>
    <row r="31" spans="1:5">
      <c r="A31" s="45" t="s">
        <v>134</v>
      </c>
      <c r="B31" s="46">
        <v>90</v>
      </c>
      <c r="C31" s="73" t="s">
        <v>216</v>
      </c>
    </row>
    <row r="32" spans="1:5">
      <c r="A32" s="45" t="s">
        <v>135</v>
      </c>
      <c r="B32" s="47" t="s">
        <v>136</v>
      </c>
      <c r="C32" s="73" t="s">
        <v>219</v>
      </c>
    </row>
    <row r="33" spans="1:3">
      <c r="A33" s="48" t="s">
        <v>44</v>
      </c>
      <c r="B33" s="47" t="s">
        <v>137</v>
      </c>
      <c r="C33" s="74" t="s">
        <v>217</v>
      </c>
    </row>
    <row r="34" spans="1:3">
      <c r="A34" s="94" t="s">
        <v>5</v>
      </c>
      <c r="B34" s="94"/>
      <c r="C34" s="94"/>
    </row>
    <row r="35" spans="1:3">
      <c r="A35" s="17" t="s">
        <v>2</v>
      </c>
      <c r="B35" s="17" t="s">
        <v>3</v>
      </c>
      <c r="C35" s="3" t="s">
        <v>21</v>
      </c>
    </row>
    <row r="36" spans="1:3">
      <c r="A36" s="38" t="s">
        <v>138</v>
      </c>
      <c r="B36" s="39">
        <v>205</v>
      </c>
      <c r="C36" s="73" t="s">
        <v>206</v>
      </c>
    </row>
    <row r="37" spans="1:3">
      <c r="A37" s="38" t="s">
        <v>139</v>
      </c>
      <c r="B37" s="39">
        <v>190</v>
      </c>
      <c r="C37" s="73" t="s">
        <v>207</v>
      </c>
    </row>
    <row r="38" spans="1:3">
      <c r="A38" s="38" t="s">
        <v>140</v>
      </c>
      <c r="B38" s="39">
        <v>215</v>
      </c>
      <c r="C38" s="73" t="s">
        <v>208</v>
      </c>
    </row>
    <row r="39" spans="1:3">
      <c r="A39" s="38" t="s">
        <v>43</v>
      </c>
      <c r="B39" s="39">
        <v>200</v>
      </c>
      <c r="C39" s="2" t="s">
        <v>209</v>
      </c>
    </row>
    <row r="40" spans="1:3">
      <c r="A40" s="38" t="s">
        <v>141</v>
      </c>
      <c r="B40" s="39">
        <v>190</v>
      </c>
      <c r="C40" s="74" t="s">
        <v>212</v>
      </c>
    </row>
    <row r="41" spans="1:3">
      <c r="A41" s="49" t="s">
        <v>142</v>
      </c>
      <c r="B41" s="50">
        <v>165</v>
      </c>
      <c r="C41" s="74" t="s">
        <v>211</v>
      </c>
    </row>
    <row r="42" spans="1:3">
      <c r="A42" s="49" t="s">
        <v>143</v>
      </c>
      <c r="B42" s="50">
        <v>180</v>
      </c>
      <c r="C42" s="37"/>
    </row>
    <row r="43" spans="1:3">
      <c r="A43" s="38" t="s">
        <v>144</v>
      </c>
      <c r="B43" s="39">
        <v>210</v>
      </c>
      <c r="C43" s="73" t="s">
        <v>210</v>
      </c>
    </row>
    <row r="44" spans="1:3">
      <c r="A44" s="49" t="s">
        <v>145</v>
      </c>
      <c r="B44" s="50">
        <v>200</v>
      </c>
      <c r="C44" s="73" t="s">
        <v>213</v>
      </c>
    </row>
    <row r="45" spans="1:3">
      <c r="A45" s="105" t="s">
        <v>40</v>
      </c>
      <c r="B45" s="106"/>
      <c r="C45" s="107"/>
    </row>
    <row r="46" spans="1:3">
      <c r="A46" s="17" t="s">
        <v>2</v>
      </c>
      <c r="B46" s="17" t="s">
        <v>3</v>
      </c>
      <c r="C46" s="3" t="s">
        <v>21</v>
      </c>
    </row>
    <row r="47" spans="1:3">
      <c r="A47" s="51" t="s">
        <v>146</v>
      </c>
      <c r="B47" s="41">
        <v>140</v>
      </c>
      <c r="C47" s="74" t="s">
        <v>222</v>
      </c>
    </row>
    <row r="48" spans="1:3">
      <c r="A48" s="51" t="s">
        <v>147</v>
      </c>
      <c r="B48" s="41">
        <v>145</v>
      </c>
      <c r="C48" s="73" t="s">
        <v>223</v>
      </c>
    </row>
    <row r="49" spans="1:3">
      <c r="A49" s="51" t="s">
        <v>148</v>
      </c>
      <c r="B49" s="41" t="s">
        <v>149</v>
      </c>
      <c r="C49" s="73" t="s">
        <v>225</v>
      </c>
    </row>
    <row r="50" spans="1:3">
      <c r="A50" s="51" t="s">
        <v>45</v>
      </c>
      <c r="B50" s="41">
        <v>145</v>
      </c>
      <c r="C50" s="74" t="s">
        <v>224</v>
      </c>
    </row>
    <row r="51" spans="1:3">
      <c r="A51" s="52" t="s">
        <v>150</v>
      </c>
      <c r="B51" s="53" t="s">
        <v>131</v>
      </c>
      <c r="C51" s="73" t="s">
        <v>226</v>
      </c>
    </row>
    <row r="52" spans="1:3">
      <c r="A52" s="51" t="s">
        <v>151</v>
      </c>
      <c r="B52" s="41" t="s">
        <v>152</v>
      </c>
      <c r="C52" s="73" t="s">
        <v>221</v>
      </c>
    </row>
    <row r="53" spans="1:3">
      <c r="A53" s="51" t="s">
        <v>153</v>
      </c>
      <c r="B53" s="41" t="s">
        <v>154</v>
      </c>
      <c r="C53" s="73" t="s">
        <v>220</v>
      </c>
    </row>
    <row r="54" spans="1:3">
      <c r="A54" s="94" t="s">
        <v>160</v>
      </c>
      <c r="B54" s="94"/>
      <c r="C54" s="94"/>
    </row>
    <row r="55" spans="1:3">
      <c r="A55" s="17" t="s">
        <v>2</v>
      </c>
      <c r="B55" s="17" t="s">
        <v>3</v>
      </c>
      <c r="C55" s="3" t="s">
        <v>21</v>
      </c>
    </row>
    <row r="56" spans="1:3">
      <c r="A56" s="51" t="s">
        <v>155</v>
      </c>
      <c r="B56" s="41">
        <v>1000</v>
      </c>
      <c r="C56" s="73" t="s">
        <v>228</v>
      </c>
    </row>
    <row r="57" spans="1:3">
      <c r="A57" s="51" t="s">
        <v>156</v>
      </c>
      <c r="B57" s="41">
        <v>1000</v>
      </c>
      <c r="C57" s="73" t="s">
        <v>227</v>
      </c>
    </row>
    <row r="58" spans="1:3">
      <c r="A58" s="51" t="s">
        <v>157</v>
      </c>
      <c r="B58" s="41" t="s">
        <v>158</v>
      </c>
      <c r="C58" s="74" t="s">
        <v>229</v>
      </c>
    </row>
    <row r="59" spans="1:3">
      <c r="A59" s="51" t="s">
        <v>159</v>
      </c>
      <c r="B59" s="41" t="s">
        <v>158</v>
      </c>
      <c r="C59" s="74" t="s">
        <v>230</v>
      </c>
    </row>
    <row r="60" spans="1:3">
      <c r="A60" s="94" t="s">
        <v>107</v>
      </c>
      <c r="B60" s="94"/>
      <c r="C60" s="94"/>
    </row>
    <row r="61" spans="1:3">
      <c r="A61" s="17" t="s">
        <v>2</v>
      </c>
      <c r="B61" s="17" t="s">
        <v>3</v>
      </c>
      <c r="C61" s="3" t="s">
        <v>21</v>
      </c>
    </row>
    <row r="62" spans="1:3">
      <c r="A62" s="51" t="s">
        <v>161</v>
      </c>
      <c r="B62" s="39">
        <v>1000</v>
      </c>
      <c r="C62" s="75" t="s">
        <v>231</v>
      </c>
    </row>
    <row r="63" spans="1:3">
      <c r="A63" s="51" t="s">
        <v>162</v>
      </c>
      <c r="B63" s="39">
        <v>1000</v>
      </c>
      <c r="C63" s="75" t="s">
        <v>232</v>
      </c>
    </row>
    <row r="64" spans="1:3">
      <c r="A64" s="94" t="s">
        <v>7</v>
      </c>
      <c r="B64" s="94"/>
      <c r="C64" s="94"/>
    </row>
    <row r="65" spans="1:3">
      <c r="A65" s="17" t="s">
        <v>2</v>
      </c>
      <c r="B65" s="17" t="s">
        <v>3</v>
      </c>
      <c r="C65" s="3" t="s">
        <v>21</v>
      </c>
    </row>
    <row r="66" spans="1:3">
      <c r="A66" s="38" t="s">
        <v>50</v>
      </c>
      <c r="B66" s="39">
        <v>220</v>
      </c>
      <c r="C66" s="73" t="s">
        <v>236</v>
      </c>
    </row>
    <row r="67" spans="1:3">
      <c r="A67" s="38" t="s">
        <v>163</v>
      </c>
      <c r="B67" s="39">
        <v>160</v>
      </c>
      <c r="C67" s="73" t="s">
        <v>235</v>
      </c>
    </row>
    <row r="68" spans="1:3">
      <c r="A68" s="49" t="s">
        <v>48</v>
      </c>
      <c r="B68" s="39">
        <v>150</v>
      </c>
      <c r="C68" s="73" t="s">
        <v>233</v>
      </c>
    </row>
    <row r="69" spans="1:3">
      <c r="A69" s="38" t="s">
        <v>49</v>
      </c>
      <c r="B69" s="39">
        <v>150</v>
      </c>
      <c r="C69" s="73" t="s">
        <v>234</v>
      </c>
    </row>
    <row r="70" spans="1:3">
      <c r="A70" s="94" t="s">
        <v>34</v>
      </c>
      <c r="B70" s="94"/>
      <c r="C70" s="94"/>
    </row>
    <row r="71" spans="1:3">
      <c r="A71" s="17" t="s">
        <v>2</v>
      </c>
      <c r="B71" s="17" t="s">
        <v>3</v>
      </c>
      <c r="C71" s="3" t="s">
        <v>21</v>
      </c>
    </row>
    <row r="72" spans="1:3">
      <c r="A72" s="38" t="s">
        <v>164</v>
      </c>
      <c r="B72" s="57">
        <v>40</v>
      </c>
      <c r="C72" s="73" t="s">
        <v>238</v>
      </c>
    </row>
    <row r="73" spans="1:3">
      <c r="A73" s="38" t="s">
        <v>165</v>
      </c>
      <c r="B73" s="57">
        <v>40</v>
      </c>
      <c r="C73" s="73" t="s">
        <v>240</v>
      </c>
    </row>
    <row r="74" spans="1:3">
      <c r="A74" s="49" t="s">
        <v>166</v>
      </c>
      <c r="B74" s="57">
        <v>40</v>
      </c>
      <c r="C74" s="73" t="s">
        <v>241</v>
      </c>
    </row>
    <row r="75" spans="1:3">
      <c r="A75" s="49" t="s">
        <v>167</v>
      </c>
      <c r="B75" s="57">
        <v>40</v>
      </c>
      <c r="C75" s="73" t="s">
        <v>237</v>
      </c>
    </row>
    <row r="76" spans="1:3">
      <c r="A76" s="49" t="s">
        <v>168</v>
      </c>
      <c r="B76" s="57">
        <v>40</v>
      </c>
      <c r="C76" s="73" t="s">
        <v>239</v>
      </c>
    </row>
    <row r="77" spans="1:3">
      <c r="A77" s="94" t="s">
        <v>35</v>
      </c>
      <c r="B77" s="94"/>
      <c r="C77" s="94"/>
    </row>
    <row r="78" spans="1:3">
      <c r="A78" s="17" t="s">
        <v>2</v>
      </c>
      <c r="B78" s="17" t="s">
        <v>3</v>
      </c>
      <c r="C78" s="3" t="s">
        <v>21</v>
      </c>
    </row>
    <row r="79" spans="1:3">
      <c r="A79" s="51" t="s">
        <v>51</v>
      </c>
      <c r="B79" s="39">
        <v>1000</v>
      </c>
      <c r="C79" s="73" t="s">
        <v>242</v>
      </c>
    </row>
    <row r="80" spans="1:3">
      <c r="A80" s="51" t="s">
        <v>52</v>
      </c>
      <c r="B80" s="39">
        <v>1000</v>
      </c>
      <c r="C80" s="73" t="s">
        <v>243</v>
      </c>
    </row>
    <row r="81" spans="1:3">
      <c r="A81" s="51" t="s">
        <v>53</v>
      </c>
      <c r="B81" s="39">
        <v>1000</v>
      </c>
      <c r="C81" s="73" t="s">
        <v>244</v>
      </c>
    </row>
    <row r="82" spans="1:3">
      <c r="A82" s="51" t="s">
        <v>61</v>
      </c>
      <c r="B82" s="39">
        <v>1000</v>
      </c>
      <c r="C82" s="73" t="s">
        <v>245</v>
      </c>
    </row>
    <row r="83" spans="1:3">
      <c r="A83" s="52" t="s">
        <v>54</v>
      </c>
      <c r="B83" s="58">
        <v>1000</v>
      </c>
      <c r="C83" s="73" t="s">
        <v>246</v>
      </c>
    </row>
    <row r="84" spans="1:3">
      <c r="A84" s="51" t="s">
        <v>169</v>
      </c>
      <c r="B84" s="39">
        <v>1000</v>
      </c>
      <c r="C84" s="73" t="s">
        <v>259</v>
      </c>
    </row>
    <row r="85" spans="1:3">
      <c r="A85" s="51" t="s">
        <v>170</v>
      </c>
      <c r="B85" s="39">
        <v>1000</v>
      </c>
      <c r="C85" s="73" t="s">
        <v>260</v>
      </c>
    </row>
    <row r="86" spans="1:3">
      <c r="A86" s="51" t="s">
        <v>171</v>
      </c>
      <c r="B86" s="39">
        <v>1000</v>
      </c>
      <c r="C86" s="73" t="s">
        <v>261</v>
      </c>
    </row>
    <row r="87" spans="1:3">
      <c r="A87" s="51" t="s">
        <v>172</v>
      </c>
      <c r="B87" s="39">
        <v>1200</v>
      </c>
      <c r="C87" s="73" t="s">
        <v>256</v>
      </c>
    </row>
    <row r="88" spans="1:3">
      <c r="A88" s="51" t="s">
        <v>173</v>
      </c>
      <c r="B88" s="39">
        <v>1200</v>
      </c>
      <c r="C88" s="73" t="s">
        <v>257</v>
      </c>
    </row>
    <row r="89" spans="1:3">
      <c r="A89" s="51" t="s">
        <v>174</v>
      </c>
      <c r="B89" s="39">
        <v>1200</v>
      </c>
      <c r="C89" s="73" t="s">
        <v>258</v>
      </c>
    </row>
    <row r="90" spans="1:3">
      <c r="A90" s="51" t="s">
        <v>175</v>
      </c>
      <c r="B90" s="39">
        <v>80</v>
      </c>
      <c r="C90" s="73" t="s">
        <v>247</v>
      </c>
    </row>
    <row r="91" spans="1:3">
      <c r="A91" s="51" t="s">
        <v>55</v>
      </c>
      <c r="B91" s="39">
        <v>80</v>
      </c>
      <c r="C91" s="73" t="s">
        <v>248</v>
      </c>
    </row>
    <row r="92" spans="1:3">
      <c r="A92" s="51" t="s">
        <v>62</v>
      </c>
      <c r="B92" s="39">
        <v>80</v>
      </c>
      <c r="C92" s="73" t="s">
        <v>244</v>
      </c>
    </row>
    <row r="93" spans="1:3">
      <c r="A93" s="51" t="s">
        <v>176</v>
      </c>
      <c r="B93" s="39">
        <v>80</v>
      </c>
      <c r="C93" s="73" t="s">
        <v>243</v>
      </c>
    </row>
    <row r="94" spans="1:3">
      <c r="A94" s="51" t="s">
        <v>177</v>
      </c>
      <c r="B94" s="39">
        <v>40</v>
      </c>
      <c r="C94" s="73" t="s">
        <v>246</v>
      </c>
    </row>
    <row r="95" spans="1:3">
      <c r="A95" s="51" t="s">
        <v>63</v>
      </c>
      <c r="B95" s="39">
        <v>100</v>
      </c>
      <c r="C95" s="73" t="s">
        <v>249</v>
      </c>
    </row>
    <row r="96" spans="1:3">
      <c r="A96" s="51" t="s">
        <v>64</v>
      </c>
      <c r="B96" s="39">
        <v>80</v>
      </c>
      <c r="C96" s="73" t="s">
        <v>262</v>
      </c>
    </row>
    <row r="97" spans="1:3">
      <c r="A97" s="94" t="s">
        <v>8</v>
      </c>
      <c r="B97" s="94"/>
      <c r="C97" s="94"/>
    </row>
    <row r="98" spans="1:3">
      <c r="A98" s="17" t="s">
        <v>2</v>
      </c>
      <c r="B98" s="17" t="s">
        <v>3</v>
      </c>
      <c r="C98" s="3" t="s">
        <v>21</v>
      </c>
    </row>
    <row r="99" spans="1:3">
      <c r="A99" s="51" t="s">
        <v>178</v>
      </c>
      <c r="B99" s="39">
        <v>600</v>
      </c>
      <c r="C99" s="2" t="s">
        <v>250</v>
      </c>
    </row>
    <row r="100" spans="1:3">
      <c r="A100" s="51" t="s">
        <v>179</v>
      </c>
      <c r="B100" s="39">
        <v>600</v>
      </c>
      <c r="C100" s="2" t="s">
        <v>251</v>
      </c>
    </row>
    <row r="101" spans="1:3">
      <c r="A101" s="51" t="s">
        <v>180</v>
      </c>
      <c r="B101" s="39">
        <v>570</v>
      </c>
      <c r="C101" s="2" t="s">
        <v>252</v>
      </c>
    </row>
    <row r="102" spans="1:3">
      <c r="A102" s="51" t="s">
        <v>181</v>
      </c>
      <c r="B102" s="39">
        <v>640</v>
      </c>
      <c r="C102" s="2" t="s">
        <v>253</v>
      </c>
    </row>
    <row r="103" spans="1:3">
      <c r="A103" s="52" t="s">
        <v>182</v>
      </c>
      <c r="B103" s="58">
        <v>600</v>
      </c>
      <c r="C103" s="2" t="s">
        <v>254</v>
      </c>
    </row>
    <row r="104" spans="1:3">
      <c r="A104" s="51" t="s">
        <v>183</v>
      </c>
      <c r="B104" s="39">
        <v>600</v>
      </c>
      <c r="C104" s="2" t="s">
        <v>255</v>
      </c>
    </row>
    <row r="105" spans="1:3">
      <c r="A105" s="94" t="s">
        <v>36</v>
      </c>
      <c r="B105" s="94"/>
      <c r="C105" s="94"/>
    </row>
    <row r="106" spans="1:3">
      <c r="A106" s="17" t="s">
        <v>2</v>
      </c>
      <c r="B106" s="17" t="s">
        <v>3</v>
      </c>
      <c r="C106" s="3" t="s">
        <v>21</v>
      </c>
    </row>
    <row r="107" spans="1:3">
      <c r="A107" s="59" t="s">
        <v>184</v>
      </c>
      <c r="B107" s="39">
        <v>90</v>
      </c>
      <c r="C107" s="2" t="s">
        <v>263</v>
      </c>
    </row>
    <row r="108" spans="1:3">
      <c r="A108" s="94" t="s">
        <v>37</v>
      </c>
      <c r="B108" s="94"/>
      <c r="C108" s="94"/>
    </row>
    <row r="109" spans="1:3">
      <c r="A109" s="17" t="s">
        <v>2</v>
      </c>
      <c r="B109" s="17" t="s">
        <v>3</v>
      </c>
      <c r="C109" s="3" t="s">
        <v>21</v>
      </c>
    </row>
    <row r="110" spans="1:3">
      <c r="A110" s="60" t="s">
        <v>185</v>
      </c>
      <c r="B110" s="35"/>
      <c r="C110" s="76" t="s">
        <v>265</v>
      </c>
    </row>
    <row r="111" spans="1:3">
      <c r="A111" s="61" t="s">
        <v>56</v>
      </c>
      <c r="B111" s="35">
        <v>500</v>
      </c>
      <c r="C111" s="37" t="s">
        <v>264</v>
      </c>
    </row>
    <row r="112" spans="1:3">
      <c r="A112" s="94" t="s">
        <v>38</v>
      </c>
      <c r="B112" s="94"/>
      <c r="C112" s="94"/>
    </row>
    <row r="113" spans="1:3">
      <c r="A113" s="17" t="s">
        <v>2</v>
      </c>
      <c r="B113" s="17" t="s">
        <v>3</v>
      </c>
      <c r="C113" s="3" t="s">
        <v>21</v>
      </c>
    </row>
    <row r="114" spans="1:3">
      <c r="A114" s="61" t="s">
        <v>57</v>
      </c>
      <c r="B114" s="35" t="s">
        <v>58</v>
      </c>
      <c r="C114" s="73" t="s">
        <v>266</v>
      </c>
    </row>
    <row r="115" spans="1:3">
      <c r="A115" s="61" t="s">
        <v>59</v>
      </c>
      <c r="B115" s="35" t="s">
        <v>58</v>
      </c>
      <c r="C115" s="73" t="s">
        <v>267</v>
      </c>
    </row>
    <row r="116" spans="1:3">
      <c r="A116" s="61" t="s">
        <v>60</v>
      </c>
      <c r="B116" s="35" t="s">
        <v>58</v>
      </c>
      <c r="C116" s="73" t="s">
        <v>268</v>
      </c>
    </row>
    <row r="117" spans="1:3">
      <c r="A117" s="62"/>
      <c r="B117" s="62"/>
      <c r="C117" s="65"/>
    </row>
  </sheetData>
  <mergeCells count="16">
    <mergeCell ref="A108:C108"/>
    <mergeCell ref="A112:C112"/>
    <mergeCell ref="A60:C60"/>
    <mergeCell ref="A64:C64"/>
    <mergeCell ref="A70:C70"/>
    <mergeCell ref="A77:C77"/>
    <mergeCell ref="A97:C97"/>
    <mergeCell ref="A105:C105"/>
    <mergeCell ref="A54:C54"/>
    <mergeCell ref="A1:C1"/>
    <mergeCell ref="A2:C2"/>
    <mergeCell ref="A18:C18"/>
    <mergeCell ref="A19:C19"/>
    <mergeCell ref="A26:C26"/>
    <mergeCell ref="A34:C34"/>
    <mergeCell ref="A45:C45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</vt:lpstr>
      <vt:lpstr>Бар</vt:lpstr>
      <vt:lpstr>ТЗ и расстановка</vt:lpstr>
      <vt:lpstr>ОПИСАНИЕ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2021-12-15T15:25:22Z</dcterms:modified>
</cp:coreProperties>
</file>